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总表" sheetId="1" r:id="rId1"/>
  </sheets>
  <calcPr calcId="124519"/>
</workbook>
</file>

<file path=xl/calcChain.xml><?xml version="1.0" encoding="utf-8"?>
<calcChain xmlns="http://schemas.openxmlformats.org/spreadsheetml/2006/main">
  <c r="F7" i="1"/>
  <c r="G7"/>
  <c r="H7"/>
  <c r="I7"/>
  <c r="J7"/>
  <c r="K7"/>
  <c r="E7"/>
  <c r="D7"/>
  <c r="D21"/>
  <c r="B21" s="1"/>
  <c r="C21"/>
  <c r="D8"/>
  <c r="D9"/>
  <c r="D10"/>
  <c r="D11"/>
  <c r="D12"/>
  <c r="D13"/>
  <c r="D14"/>
  <c r="D15"/>
  <c r="D16"/>
  <c r="D17"/>
  <c r="D18"/>
  <c r="D19"/>
  <c r="D20"/>
  <c r="C8"/>
  <c r="C9"/>
  <c r="C10"/>
  <c r="C11"/>
  <c r="C12"/>
  <c r="C13"/>
  <c r="C14"/>
  <c r="C15"/>
  <c r="C16"/>
  <c r="C17"/>
  <c r="C18"/>
  <c r="C19"/>
  <c r="C20"/>
  <c r="C7" l="1"/>
  <c r="B7" s="1"/>
  <c r="B18"/>
  <c r="B14"/>
  <c r="B10"/>
  <c r="B17"/>
  <c r="B13"/>
  <c r="B9"/>
  <c r="B19"/>
  <c r="B15"/>
  <c r="B11"/>
  <c r="B20"/>
  <c r="B16"/>
  <c r="B12"/>
  <c r="B8"/>
</calcChain>
</file>

<file path=xl/sharedStrings.xml><?xml version="1.0" encoding="utf-8"?>
<sst xmlns="http://schemas.openxmlformats.org/spreadsheetml/2006/main" count="42" uniqueCount="35">
  <si>
    <t>附件：</t>
  </si>
  <si>
    <t>单位：万元</t>
  </si>
  <si>
    <t>合计</t>
  </si>
  <si>
    <t>备注</t>
  </si>
  <si>
    <t>小计</t>
  </si>
  <si>
    <t>汶川县</t>
  </si>
  <si>
    <t>理  县</t>
  </si>
  <si>
    <t>茂  县</t>
  </si>
  <si>
    <t>松潘县</t>
  </si>
  <si>
    <t>九寨沟县</t>
  </si>
  <si>
    <t>金川县</t>
  </si>
  <si>
    <t>小金县</t>
  </si>
  <si>
    <t>黑水县</t>
  </si>
  <si>
    <t>马尔康市</t>
  </si>
  <si>
    <t>壤塘县</t>
  </si>
  <si>
    <t>阿坝县</t>
  </si>
  <si>
    <t>若尔盖县</t>
    <phoneticPr fontId="6" type="noConversion"/>
  </si>
  <si>
    <t>红原县</t>
  </si>
  <si>
    <t>单位</t>
    <phoneticPr fontId="15" type="noConversion"/>
  </si>
  <si>
    <t>少数民族发展支出方向</t>
    <phoneticPr fontId="15" type="noConversion"/>
  </si>
  <si>
    <t>阿坝州</t>
    <phoneticPr fontId="15" type="noConversion"/>
  </si>
  <si>
    <t>扶贫发展方向</t>
    <phoneticPr fontId="15" type="noConversion"/>
  </si>
  <si>
    <t>中央</t>
    <phoneticPr fontId="15" type="noConversion"/>
  </si>
  <si>
    <t>省级</t>
    <phoneticPr fontId="15" type="noConversion"/>
  </si>
  <si>
    <t>小计</t>
    <phoneticPr fontId="15" type="noConversion"/>
  </si>
  <si>
    <t>中央</t>
    <phoneticPr fontId="15" type="noConversion"/>
  </si>
  <si>
    <t>其中：支持人口较多易地扶贫搬迁集中安置区后续产业扶持资金</t>
    <phoneticPr fontId="15" type="noConversion"/>
  </si>
  <si>
    <t>其中：支持贫困革命老区资金</t>
    <phoneticPr fontId="15" type="noConversion"/>
  </si>
  <si>
    <t>小计</t>
    <phoneticPr fontId="15" type="noConversion"/>
  </si>
  <si>
    <t>其中：支持挂牌督战县村资金</t>
    <phoneticPr fontId="15" type="noConversion"/>
  </si>
  <si>
    <t>其中：“送茶入户”试点资金</t>
    <phoneticPr fontId="15" type="noConversion"/>
  </si>
  <si>
    <t>卧龙特区</t>
    <phoneticPr fontId="15" type="noConversion"/>
  </si>
  <si>
    <t>扶贫发展含资产收益扶贫项目资金50万元。</t>
    <phoneticPr fontId="15" type="noConversion"/>
  </si>
  <si>
    <t>扶贫发展含资产收益扶贫项目资金50万元。</t>
    <phoneticPr fontId="15" type="noConversion"/>
  </si>
  <si>
    <t>阿坝州2020年中央和省级财政专项扶贫资金分配表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</si>
</sst>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0.000000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FF0000"/>
      <name val="宋体"/>
      <family val="2"/>
      <charset val="134"/>
      <scheme val="minor"/>
    </font>
    <font>
      <sz val="9"/>
      <name val="仿宋_GB2312"/>
      <family val="3"/>
      <charset val="134"/>
    </font>
    <font>
      <sz val="9"/>
      <name val="宋体"/>
      <charset val="134"/>
    </font>
    <font>
      <b/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color indexed="8"/>
      <name val="仿宋_GB2312"/>
      <family val="3"/>
      <charset val="134"/>
    </font>
    <font>
      <b/>
      <sz val="9"/>
      <name val="仿宋_GB2312"/>
      <family val="3"/>
      <charset val="134"/>
    </font>
    <font>
      <sz val="9"/>
      <name val="宋体"/>
      <family val="3"/>
      <charset val="134"/>
    </font>
    <font>
      <b/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8" fillId="0" borderId="0"/>
  </cellStyleXfs>
  <cellXfs count="3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49" fontId="10" fillId="0" borderId="1" xfId="3" applyNumberFormat="1" applyFont="1" applyFill="1" applyBorder="1" applyAlignment="1">
      <alignment horizontal="center" vertical="center" wrapText="1"/>
    </xf>
    <xf numFmtId="177" fontId="11" fillId="0" borderId="1" xfId="3" applyNumberFormat="1" applyFont="1" applyFill="1" applyBorder="1" applyAlignment="1">
      <alignment horizontal="center" vertical="center" wrapText="1"/>
    </xf>
    <xf numFmtId="177" fontId="11" fillId="2" borderId="1" xfId="3" applyNumberFormat="1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1" fillId="0" borderId="0" xfId="3" applyNumberFormat="1" applyFont="1" applyFill="1" applyBorder="1" applyAlignment="1">
      <alignment horizontal="center" vertical="center" wrapText="1"/>
    </xf>
    <xf numFmtId="177" fontId="11" fillId="0" borderId="0" xfId="3" applyNumberFormat="1" applyFont="1" applyFill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7" fontId="12" fillId="2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8" fillId="0" borderId="0" xfId="3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right" wrapText="1"/>
    </xf>
  </cellXfs>
  <cellStyles count="4">
    <cellStyle name="常规" xfId="0" builtinId="0"/>
    <cellStyle name="常规 3 2" xfId="2"/>
    <cellStyle name="常规 5" xfId="1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A8" sqref="A8:D18"/>
    </sheetView>
  </sheetViews>
  <sheetFormatPr defaultRowHeight="13.5"/>
  <cols>
    <col min="1" max="1" width="16" customWidth="1"/>
    <col min="2" max="4" width="12.625" customWidth="1"/>
    <col min="6" max="7" width="10.625" style="2" customWidth="1"/>
    <col min="9" max="11" width="9" style="2"/>
    <col min="12" max="12" width="32.75" customWidth="1"/>
  </cols>
  <sheetData>
    <row r="1" spans="1:20" ht="1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0" ht="27.75" customHeight="1">
      <c r="A2" s="22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0" ht="20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ht="38.25" customHeight="1">
      <c r="A4" s="24" t="s">
        <v>18</v>
      </c>
      <c r="B4" s="29" t="s">
        <v>2</v>
      </c>
      <c r="C4" s="30"/>
      <c r="D4" s="31"/>
      <c r="E4" s="26" t="s">
        <v>21</v>
      </c>
      <c r="F4" s="27"/>
      <c r="G4" s="27"/>
      <c r="H4" s="27"/>
      <c r="I4" s="28"/>
      <c r="J4" s="25" t="s">
        <v>19</v>
      </c>
      <c r="K4" s="25"/>
      <c r="L4" s="24" t="s">
        <v>3</v>
      </c>
    </row>
    <row r="5" spans="1:20" ht="33.75" customHeight="1">
      <c r="A5" s="24"/>
      <c r="B5" s="32"/>
      <c r="C5" s="33"/>
      <c r="D5" s="34"/>
      <c r="E5" s="26" t="s">
        <v>25</v>
      </c>
      <c r="F5" s="27"/>
      <c r="G5" s="28"/>
      <c r="H5" s="26" t="s">
        <v>23</v>
      </c>
      <c r="I5" s="28"/>
      <c r="J5" s="26" t="s">
        <v>25</v>
      </c>
      <c r="K5" s="28"/>
      <c r="L5" s="24"/>
    </row>
    <row r="6" spans="1:20" s="3" customFormat="1" ht="60.75" customHeight="1">
      <c r="A6" s="24"/>
      <c r="B6" s="12" t="s">
        <v>4</v>
      </c>
      <c r="C6" s="14" t="s">
        <v>22</v>
      </c>
      <c r="D6" s="12" t="s">
        <v>23</v>
      </c>
      <c r="E6" s="12" t="s">
        <v>24</v>
      </c>
      <c r="F6" s="1" t="s">
        <v>26</v>
      </c>
      <c r="G6" s="1" t="s">
        <v>27</v>
      </c>
      <c r="H6" s="14" t="s">
        <v>28</v>
      </c>
      <c r="I6" s="1" t="s">
        <v>29</v>
      </c>
      <c r="J6" s="13" t="s">
        <v>24</v>
      </c>
      <c r="K6" s="1" t="s">
        <v>30</v>
      </c>
      <c r="L6" s="24"/>
    </row>
    <row r="7" spans="1:20" s="4" customFormat="1" ht="31.5" customHeight="1">
      <c r="A7" s="5" t="s">
        <v>20</v>
      </c>
      <c r="B7" s="6">
        <f>SUM(C7+D7)</f>
        <v>35965</v>
      </c>
      <c r="C7" s="6">
        <f t="shared" ref="C7:C21" si="0">SUM(E7+J7)</f>
        <v>32200</v>
      </c>
      <c r="D7" s="6">
        <f>SUM(H7)</f>
        <v>3765</v>
      </c>
      <c r="E7" s="7">
        <f>SUM(E8:E21)</f>
        <v>31806</v>
      </c>
      <c r="F7" s="19">
        <f t="shared" ref="F7:K7" si="1">SUM(F8:F21)</f>
        <v>110</v>
      </c>
      <c r="G7" s="19">
        <f t="shared" si="1"/>
        <v>18000</v>
      </c>
      <c r="H7" s="7">
        <f t="shared" si="1"/>
        <v>3765</v>
      </c>
      <c r="I7" s="19">
        <f t="shared" si="1"/>
        <v>394</v>
      </c>
      <c r="J7" s="7">
        <f t="shared" si="1"/>
        <v>394</v>
      </c>
      <c r="K7" s="19">
        <f t="shared" si="1"/>
        <v>51</v>
      </c>
      <c r="L7" s="6"/>
      <c r="M7" s="15"/>
      <c r="N7" s="15"/>
      <c r="O7" s="16"/>
      <c r="P7" s="17"/>
      <c r="S7"/>
      <c r="T7"/>
    </row>
    <row r="8" spans="1:20" ht="33" customHeight="1">
      <c r="A8" s="1" t="s">
        <v>5</v>
      </c>
      <c r="B8" s="9">
        <f t="shared" ref="B8:B21" si="2">SUM(C8+D8)</f>
        <v>1740</v>
      </c>
      <c r="C8" s="10">
        <f t="shared" si="0"/>
        <v>1556</v>
      </c>
      <c r="D8" s="9">
        <f t="shared" ref="D8:D21" si="3">SUM(H8)</f>
        <v>184</v>
      </c>
      <c r="E8" s="11">
        <v>1555</v>
      </c>
      <c r="F8" s="9"/>
      <c r="G8" s="9">
        <v>900</v>
      </c>
      <c r="H8" s="18">
        <v>184</v>
      </c>
      <c r="I8" s="9">
        <v>20</v>
      </c>
      <c r="J8" s="9">
        <v>1</v>
      </c>
      <c r="K8" s="10">
        <v>1</v>
      </c>
      <c r="L8" s="8"/>
    </row>
    <row r="9" spans="1:20" ht="30.75" customHeight="1">
      <c r="A9" s="1" t="s">
        <v>6</v>
      </c>
      <c r="B9" s="9">
        <f t="shared" si="2"/>
        <v>1786</v>
      </c>
      <c r="C9" s="10">
        <f t="shared" si="0"/>
        <v>1609</v>
      </c>
      <c r="D9" s="9">
        <f t="shared" si="3"/>
        <v>177</v>
      </c>
      <c r="E9" s="11">
        <v>1494</v>
      </c>
      <c r="F9" s="9"/>
      <c r="G9" s="9">
        <v>800</v>
      </c>
      <c r="H9" s="18">
        <v>177</v>
      </c>
      <c r="I9" s="9">
        <v>23</v>
      </c>
      <c r="J9" s="9">
        <v>115</v>
      </c>
      <c r="K9" s="10">
        <v>1</v>
      </c>
      <c r="L9" s="1" t="s">
        <v>32</v>
      </c>
    </row>
    <row r="10" spans="1:20" ht="30.75" customHeight="1">
      <c r="A10" s="1" t="s">
        <v>7</v>
      </c>
      <c r="B10" s="9">
        <f t="shared" si="2"/>
        <v>2265</v>
      </c>
      <c r="C10" s="10">
        <f t="shared" si="0"/>
        <v>2038</v>
      </c>
      <c r="D10" s="9">
        <f t="shared" si="3"/>
        <v>227</v>
      </c>
      <c r="E10" s="11">
        <v>1920</v>
      </c>
      <c r="F10" s="9"/>
      <c r="G10" s="9">
        <v>600</v>
      </c>
      <c r="H10" s="18">
        <v>227</v>
      </c>
      <c r="I10" s="9">
        <v>20</v>
      </c>
      <c r="J10" s="9">
        <v>118</v>
      </c>
      <c r="K10" s="10">
        <v>3</v>
      </c>
      <c r="L10" s="1" t="s">
        <v>33</v>
      </c>
    </row>
    <row r="11" spans="1:20" ht="30.75" customHeight="1">
      <c r="A11" s="1" t="s">
        <v>8</v>
      </c>
      <c r="B11" s="9">
        <f t="shared" si="2"/>
        <v>2031</v>
      </c>
      <c r="C11" s="10">
        <f t="shared" si="0"/>
        <v>1816</v>
      </c>
      <c r="D11" s="9">
        <f t="shared" si="3"/>
        <v>215</v>
      </c>
      <c r="E11" s="11">
        <v>1814</v>
      </c>
      <c r="F11" s="9"/>
      <c r="G11" s="9">
        <v>600</v>
      </c>
      <c r="H11" s="18">
        <v>215</v>
      </c>
      <c r="I11" s="9">
        <v>32</v>
      </c>
      <c r="J11" s="9">
        <v>2</v>
      </c>
      <c r="K11" s="10">
        <v>2</v>
      </c>
      <c r="L11" s="1" t="s">
        <v>33</v>
      </c>
    </row>
    <row r="12" spans="1:20" ht="30.75" customHeight="1">
      <c r="A12" s="1" t="s">
        <v>9</v>
      </c>
      <c r="B12" s="9">
        <f t="shared" si="2"/>
        <v>2323</v>
      </c>
      <c r="C12" s="10">
        <f t="shared" si="0"/>
        <v>2089</v>
      </c>
      <c r="D12" s="9">
        <f t="shared" si="3"/>
        <v>234</v>
      </c>
      <c r="E12" s="11">
        <v>1974</v>
      </c>
      <c r="F12" s="9"/>
      <c r="G12" s="9">
        <v>1050</v>
      </c>
      <c r="H12" s="18">
        <v>234</v>
      </c>
      <c r="I12" s="9">
        <v>20</v>
      </c>
      <c r="J12" s="9">
        <v>115</v>
      </c>
      <c r="K12" s="10">
        <v>1</v>
      </c>
      <c r="L12" s="20"/>
    </row>
    <row r="13" spans="1:20" ht="30.75" customHeight="1">
      <c r="A13" s="1" t="s">
        <v>10</v>
      </c>
      <c r="B13" s="9">
        <f t="shared" si="2"/>
        <v>3321</v>
      </c>
      <c r="C13" s="10">
        <f t="shared" si="0"/>
        <v>2970</v>
      </c>
      <c r="D13" s="9">
        <f t="shared" si="3"/>
        <v>351</v>
      </c>
      <c r="E13" s="11">
        <v>2968</v>
      </c>
      <c r="F13" s="9"/>
      <c r="G13" s="9">
        <v>1788</v>
      </c>
      <c r="H13" s="18">
        <v>351</v>
      </c>
      <c r="I13" s="9">
        <v>26</v>
      </c>
      <c r="J13" s="9">
        <v>2</v>
      </c>
      <c r="K13" s="10">
        <v>2</v>
      </c>
      <c r="L13" s="1" t="s">
        <v>33</v>
      </c>
    </row>
    <row r="14" spans="1:20" ht="30.75" customHeight="1">
      <c r="A14" s="1" t="s">
        <v>11</v>
      </c>
      <c r="B14" s="9">
        <f t="shared" si="2"/>
        <v>3130</v>
      </c>
      <c r="C14" s="10">
        <f t="shared" si="0"/>
        <v>2799</v>
      </c>
      <c r="D14" s="9">
        <f t="shared" si="3"/>
        <v>331</v>
      </c>
      <c r="E14" s="11">
        <v>2798</v>
      </c>
      <c r="F14" s="9"/>
      <c r="G14" s="9">
        <v>900</v>
      </c>
      <c r="H14" s="18">
        <v>331</v>
      </c>
      <c r="I14" s="9">
        <v>20</v>
      </c>
      <c r="J14" s="9">
        <v>1</v>
      </c>
      <c r="K14" s="10">
        <v>1</v>
      </c>
      <c r="L14" s="1" t="s">
        <v>33</v>
      </c>
    </row>
    <row r="15" spans="1:20" ht="30.75" customHeight="1">
      <c r="A15" s="1" t="s">
        <v>12</v>
      </c>
      <c r="B15" s="9">
        <f t="shared" si="2"/>
        <v>3442</v>
      </c>
      <c r="C15" s="10">
        <f t="shared" si="0"/>
        <v>3079</v>
      </c>
      <c r="D15" s="9">
        <f t="shared" si="3"/>
        <v>363</v>
      </c>
      <c r="E15" s="11">
        <v>3070</v>
      </c>
      <c r="F15" s="9"/>
      <c r="G15" s="9">
        <v>1680</v>
      </c>
      <c r="H15" s="18">
        <v>363</v>
      </c>
      <c r="I15" s="9">
        <v>29</v>
      </c>
      <c r="J15" s="9">
        <v>9</v>
      </c>
      <c r="K15" s="10">
        <v>9</v>
      </c>
      <c r="L15" s="20"/>
    </row>
    <row r="16" spans="1:20" ht="30.75" customHeight="1">
      <c r="A16" s="1" t="s">
        <v>13</v>
      </c>
      <c r="B16" s="9">
        <f t="shared" si="2"/>
        <v>3131</v>
      </c>
      <c r="C16" s="10">
        <f t="shared" si="0"/>
        <v>2800</v>
      </c>
      <c r="D16" s="9">
        <f t="shared" si="3"/>
        <v>331</v>
      </c>
      <c r="E16" s="11">
        <v>2799</v>
      </c>
      <c r="F16" s="9"/>
      <c r="G16" s="9">
        <v>2400</v>
      </c>
      <c r="H16" s="18">
        <v>331</v>
      </c>
      <c r="I16" s="9">
        <v>20</v>
      </c>
      <c r="J16" s="9">
        <v>1</v>
      </c>
      <c r="K16" s="10">
        <v>1</v>
      </c>
      <c r="L16" s="20"/>
    </row>
    <row r="17" spans="1:12" ht="30.75" customHeight="1">
      <c r="A17" s="1" t="s">
        <v>14</v>
      </c>
      <c r="B17" s="9">
        <f t="shared" si="2"/>
        <v>3449</v>
      </c>
      <c r="C17" s="10">
        <f t="shared" si="0"/>
        <v>3086</v>
      </c>
      <c r="D17" s="9">
        <f t="shared" si="3"/>
        <v>363</v>
      </c>
      <c r="E17" s="11">
        <v>3070</v>
      </c>
      <c r="F17" s="9">
        <v>55</v>
      </c>
      <c r="G17" s="9">
        <v>1786</v>
      </c>
      <c r="H17" s="18">
        <v>363</v>
      </c>
      <c r="I17" s="9">
        <v>124</v>
      </c>
      <c r="J17" s="9">
        <v>16</v>
      </c>
      <c r="K17" s="10">
        <v>16</v>
      </c>
      <c r="L17" s="1" t="s">
        <v>33</v>
      </c>
    </row>
    <row r="18" spans="1:12" ht="30.75" customHeight="1">
      <c r="A18" s="1" t="s">
        <v>15</v>
      </c>
      <c r="B18" s="9">
        <f t="shared" si="2"/>
        <v>3503</v>
      </c>
      <c r="C18" s="10">
        <f t="shared" si="0"/>
        <v>3133</v>
      </c>
      <c r="D18" s="9">
        <f t="shared" si="3"/>
        <v>370</v>
      </c>
      <c r="E18" s="11">
        <v>3122</v>
      </c>
      <c r="F18" s="9"/>
      <c r="G18" s="9">
        <v>1680</v>
      </c>
      <c r="H18" s="18">
        <v>370</v>
      </c>
      <c r="I18" s="9">
        <v>20</v>
      </c>
      <c r="J18" s="9">
        <v>11</v>
      </c>
      <c r="K18" s="10">
        <v>11</v>
      </c>
      <c r="L18" s="20"/>
    </row>
    <row r="19" spans="1:12" ht="30.75" customHeight="1">
      <c r="A19" s="1" t="s">
        <v>16</v>
      </c>
      <c r="B19" s="9">
        <f t="shared" si="2"/>
        <v>3831</v>
      </c>
      <c r="C19" s="10">
        <f t="shared" si="0"/>
        <v>3425</v>
      </c>
      <c r="D19" s="9">
        <f t="shared" si="3"/>
        <v>406</v>
      </c>
      <c r="E19" s="11">
        <v>3424</v>
      </c>
      <c r="F19" s="9"/>
      <c r="G19" s="9">
        <v>2536</v>
      </c>
      <c r="H19" s="18">
        <v>406</v>
      </c>
      <c r="I19" s="9">
        <v>20</v>
      </c>
      <c r="J19" s="9">
        <v>1</v>
      </c>
      <c r="K19" s="10">
        <v>1</v>
      </c>
      <c r="L19" s="20"/>
    </row>
    <row r="20" spans="1:12" ht="30.75" customHeight="1">
      <c r="A20" s="1" t="s">
        <v>17</v>
      </c>
      <c r="B20" s="9">
        <f t="shared" si="2"/>
        <v>1875</v>
      </c>
      <c r="C20" s="10">
        <f t="shared" si="0"/>
        <v>1677</v>
      </c>
      <c r="D20" s="9">
        <f t="shared" si="3"/>
        <v>198</v>
      </c>
      <c r="E20" s="11">
        <v>1675</v>
      </c>
      <c r="F20" s="9">
        <v>55</v>
      </c>
      <c r="G20" s="9">
        <v>1180</v>
      </c>
      <c r="H20" s="18">
        <v>198</v>
      </c>
      <c r="I20" s="9">
        <v>20</v>
      </c>
      <c r="J20" s="9">
        <v>2</v>
      </c>
      <c r="K20" s="10">
        <v>2</v>
      </c>
      <c r="L20" s="20"/>
    </row>
    <row r="21" spans="1:12" ht="30.75" customHeight="1">
      <c r="A21" s="1" t="s">
        <v>31</v>
      </c>
      <c r="B21" s="9">
        <f t="shared" si="2"/>
        <v>138</v>
      </c>
      <c r="C21" s="10">
        <f t="shared" si="0"/>
        <v>123</v>
      </c>
      <c r="D21" s="9">
        <f t="shared" si="3"/>
        <v>15</v>
      </c>
      <c r="E21" s="11">
        <v>123</v>
      </c>
      <c r="F21" s="9"/>
      <c r="G21" s="9">
        <v>100</v>
      </c>
      <c r="H21" s="18">
        <v>15</v>
      </c>
      <c r="I21" s="9"/>
      <c r="J21" s="9"/>
      <c r="K21" s="10"/>
      <c r="L21" s="20"/>
    </row>
    <row r="22" spans="1:12" ht="21.75" customHeight="1"/>
    <row r="23" spans="1:12" ht="21.75" customHeight="1"/>
  </sheetData>
  <mergeCells count="11">
    <mergeCell ref="A1:L1"/>
    <mergeCell ref="A2:L2"/>
    <mergeCell ref="A4:A6"/>
    <mergeCell ref="L4:L6"/>
    <mergeCell ref="J4:K4"/>
    <mergeCell ref="E4:I4"/>
    <mergeCell ref="E5:G5"/>
    <mergeCell ref="B4:D5"/>
    <mergeCell ref="J5:K5"/>
    <mergeCell ref="A3:L3"/>
    <mergeCell ref="H5:I5"/>
  </mergeCells>
  <phoneticPr fontId="15" type="noConversion"/>
  <printOptions horizontalCentered="1"/>
  <pageMargins left="0.70866141732283472" right="0.47244094488188981" top="0.36" bottom="0.3" header="0.31496062992125984" footer="0.31496062992125984"/>
  <pageSetup paperSize="9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2020-05-21T08:39:17Z</dcterms:modified>
</cp:coreProperties>
</file>