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2"/>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'1-2'!$A$1:$J$22</definedName>
    <definedName name="_xlnm.Print_Titles" localSheetId="3">'1-2'!$1:$6</definedName>
    <definedName name="_xlnm.Print_Titles" localSheetId="4">'2'!$1:$39</definedName>
    <definedName name="_xlnm.Print_Titles" localSheetId="7">'3-1'!$1:$6</definedName>
    <definedName name="_xlnm.Print_Area" localSheetId="8">'3-2'!$A$1:$F$21</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'7'!$1:$68</definedName>
  </definedNames>
  <calcPr fullCalcOnLoad="1"/>
</workbook>
</file>

<file path=xl/sharedStrings.xml><?xml version="1.0" encoding="utf-8"?>
<sst xmlns="http://schemas.openxmlformats.org/spreadsheetml/2006/main" count="1490" uniqueCount="610">
  <si>
    <t>州财政局</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</si>
  <si>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</si>
  <si>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</si>
  <si>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</si>
  <si>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</si>
  <si>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</si>
  <si>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</si>
  <si>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</si>
  <si>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</si>
  <si>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</si>
  <si>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</si>
  <si>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</si>
  <si>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</si>
  <si>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</si>
  <si>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</si>
  <si>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</si>
  <si>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</si>
  <si>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</si>
  <si>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</si>
  <si>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</si>
  <si>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</si>
  <si>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</si>
  <si>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</si>
  <si>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</si>
  <si>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</si>
  <si>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</si>
  <si>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</si>
  <si>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</si>
  <si>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</si>
  <si>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</si>
  <si>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</si>
  <si>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</si>
  <si>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</si>
  <si>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</si>
  <si>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</si>
  <si>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</si>
  <si>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</si>
  <si>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</si>
  <si>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</si>
  <si>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</si>
  <si>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</si>
  <si>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</si>
  <si>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</si>
  <si>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</si>
  <si>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</si>
  <si>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</si>
  <si>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</si>
  <si>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</si>
  <si>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</si>
  <si>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</si>
  <si>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</si>
  <si>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</si>
  <si>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</si>
  <si>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</si>
  <si>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</si>
  <si>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</si>
  <si>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</si>
  <si>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</si>
  <si>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</si>
  <si>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</si>
  <si>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</si>
  <si>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</si>
  <si>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</si>
  <si>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</si>
  <si>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</si>
  <si>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</si>
  <si>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</si>
  <si>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</si>
  <si>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</si>
  <si>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</si>
  <si>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</si>
  <si>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</si>
  <si>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201</t>
  </si>
  <si>
    <t>06</t>
  </si>
  <si>
    <t>01</t>
  </si>
  <si>
    <t>128101</t>
  </si>
  <si>
    <t xml:space="preserve">  行政运行</t>
  </si>
  <si>
    <t>02</t>
  </si>
  <si>
    <t xml:space="preserve">  一般行政管理事务</t>
  </si>
  <si>
    <t>05</t>
  </si>
  <si>
    <t xml:space="preserve">  财政国库业务</t>
  </si>
  <si>
    <t xml:space="preserve">  财政监察</t>
  </si>
  <si>
    <t>07</t>
  </si>
  <si>
    <t xml:space="preserve">  信息化建设</t>
  </si>
  <si>
    <t>50</t>
  </si>
  <si>
    <t xml:space="preserve">  事业运行</t>
  </si>
  <si>
    <t>208</t>
  </si>
  <si>
    <t xml:space="preserve">  机关事业单位基本养老保险缴费支出</t>
  </si>
  <si>
    <t xml:space="preserve">  机关事业单位职业年金缴费支出</t>
  </si>
  <si>
    <t>210</t>
  </si>
  <si>
    <t>11</t>
  </si>
  <si>
    <t xml:space="preserve">  行政单位医疗</t>
  </si>
  <si>
    <t xml:space="preserve">  事业单位医疗</t>
  </si>
  <si>
    <t>03</t>
  </si>
  <si>
    <t xml:space="preserve">  公务员医疗补助</t>
  </si>
  <si>
    <t>99</t>
  </si>
  <si>
    <t xml:space="preserve">  其他行政事业单位医疗支出</t>
  </si>
  <si>
    <t>221</t>
  </si>
  <si>
    <t xml:space="preserve">  住房公积金</t>
  </si>
  <si>
    <t>224</t>
  </si>
  <si>
    <t xml:space="preserve">  其他应急管理事务</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</si>
  <si>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</si>
  <si>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</si>
  <si>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</si>
  <si>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</si>
  <si>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</si>
  <si>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</si>
  <si>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</si>
  <si>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</si>
  <si>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</si>
  <si>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</si>
  <si>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</si>
  <si>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</si>
  <si>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</si>
  <si>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</si>
  <si>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</si>
  <si>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</si>
  <si>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</si>
  <si>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</si>
  <si>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</si>
  <si>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</si>
  <si>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</si>
  <si>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</si>
  <si>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</si>
  <si>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</si>
  <si>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</si>
  <si>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</si>
  <si>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</si>
  <si>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</si>
  <si>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</si>
  <si>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</si>
  <si>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</si>
  <si>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</si>
  <si>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</si>
  <si>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</si>
  <si>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</si>
  <si>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</si>
  <si>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</si>
  <si>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</si>
  <si>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</si>
  <si>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</si>
  <si>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</si>
  <si>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</si>
  <si>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</si>
  <si>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</si>
  <si>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</si>
  <si>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</si>
  <si>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</si>
  <si>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</si>
  <si>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</si>
  <si>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</si>
  <si>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</si>
  <si>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</si>
  <si>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</si>
  <si>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</si>
  <si>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</si>
  <si>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</si>
  <si>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</si>
  <si>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</si>
  <si>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</si>
  <si>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</si>
  <si>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</si>
  <si>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</si>
  <si>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</si>
  <si>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</si>
  <si>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</si>
  <si>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</si>
  <si>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</si>
  <si>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04</t>
  </si>
  <si>
    <t xml:space="preserve">    专用材料购置费</t>
  </si>
  <si>
    <t xml:space="preserve">    委托业务费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</si>
  <si>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</si>
  <si>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</si>
  <si>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</si>
  <si>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</si>
  <si>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</si>
  <si>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</si>
  <si>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</si>
  <si>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</si>
  <si>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设备购置</t>
  </si>
  <si>
    <t xml:space="preserve">    其他资本性支出</t>
  </si>
  <si>
    <t xml:space="preserve">  对事业单位经常性补助</t>
  </si>
  <si>
    <t>505</t>
  </si>
  <si>
    <t xml:space="preserve">    工资福利支出</t>
  </si>
  <si>
    <t xml:space="preserve">    商品和服务支出</t>
  </si>
  <si>
    <t xml:space="preserve">  对个人和家庭的补助</t>
  </si>
  <si>
    <t>509</t>
  </si>
  <si>
    <t xml:space="preserve">    社会福利和救助</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</si>
  <si>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</si>
  <si>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</si>
  <si>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</si>
  <si>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</si>
  <si>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</si>
  <si>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</si>
  <si>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</si>
  <si>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</si>
  <si>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</si>
  <si>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</si>
  <si>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</si>
  <si>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</si>
  <si>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</si>
  <si>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</si>
  <si>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</si>
  <si>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</si>
  <si>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</si>
  <si>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</si>
  <si>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</si>
  <si>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</si>
  <si>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</si>
  <si>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</si>
  <si>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</si>
  <si>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</si>
  <si>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</si>
  <si>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</si>
  <si>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</si>
  <si>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</si>
  <si>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</si>
  <si>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</si>
  <si>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</si>
  <si>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</si>
  <si>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</si>
  <si>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</si>
  <si>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</si>
  <si>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</si>
  <si>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</si>
  <si>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</si>
  <si>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</si>
  <si>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</si>
  <si>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</si>
  <si>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</si>
  <si>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</si>
  <si>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</si>
  <si>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</si>
  <si>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</si>
  <si>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</si>
  <si>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</si>
  <si>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</si>
  <si>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</si>
  <si>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</si>
  <si>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</si>
  <si>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</si>
  <si>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</si>
  <si>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</si>
  <si>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</si>
  <si>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</si>
  <si>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</si>
  <si>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</si>
  <si>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</si>
  <si>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</si>
  <si>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</si>
  <si>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</si>
  <si>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</si>
  <si>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</si>
  <si>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</si>
  <si>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</si>
  <si>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</si>
  <si>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</si>
  <si>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</si>
  <si>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</si>
  <si>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</si>
  <si>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</si>
  <si>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</si>
  <si>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</si>
  <si>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</si>
  <si>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</si>
  <si>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</si>
  <si>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</si>
  <si>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</si>
  <si>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</si>
  <si>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</si>
  <si>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</si>
  <si>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</si>
  <si>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</si>
  <si>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</si>
  <si>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</si>
  <si>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</si>
  <si>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</si>
  <si>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</si>
  <si>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</si>
  <si>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</si>
  <si>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</si>
  <si>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</si>
  <si>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</si>
  <si>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</si>
  <si>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</si>
  <si>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一般公共服务支出</t>
  </si>
  <si>
    <t xml:space="preserve">  财政事务</t>
  </si>
  <si>
    <t xml:space="preserve">    行政运行</t>
  </si>
  <si>
    <t xml:space="preserve">    一般行政管理事务</t>
  </si>
  <si>
    <t xml:space="preserve">    财政国库业务</t>
  </si>
  <si>
    <t xml:space="preserve">    财政监察</t>
  </si>
  <si>
    <t xml:space="preserve">    信息化建设</t>
  </si>
  <si>
    <t xml:space="preserve">    事业运行</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</si>
  <si>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</si>
  <si>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</si>
  <si>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</si>
  <si>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</si>
  <si>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</si>
  <si>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</si>
  <si>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</si>
  <si>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</si>
  <si>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</si>
  <si>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</si>
  <si>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</si>
  <si>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</si>
  <si>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</si>
  <si>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</si>
  <si>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</si>
  <si>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</si>
  <si>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</si>
  <si>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</si>
  <si>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</si>
  <si>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</si>
  <si>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</si>
  <si>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</si>
  <si>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</si>
  <si>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</si>
  <si>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</si>
  <si>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</si>
  <si>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</si>
  <si>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</si>
  <si>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</si>
  <si>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</si>
  <si>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</si>
  <si>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</si>
  <si>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</si>
  <si>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</si>
  <si>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</si>
  <si>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 xml:space="preserve">    邮电费</t>
  </si>
  <si>
    <t xml:space="preserve">    取暖费</t>
  </si>
  <si>
    <t xml:space="preserve">    差旅费</t>
  </si>
  <si>
    <t xml:space="preserve">    维修(护)费</t>
  </si>
  <si>
    <t>16</t>
  </si>
  <si>
    <t>17</t>
  </si>
  <si>
    <t>29</t>
  </si>
  <si>
    <t xml:space="preserve">    福利费</t>
  </si>
  <si>
    <t>31</t>
  </si>
  <si>
    <t>303</t>
  </si>
  <si>
    <t xml:space="preserve">    退休费</t>
  </si>
  <si>
    <t xml:space="preserve">    生活补助</t>
  </si>
  <si>
    <t>表3-2</t>
  </si>
  <si>
    <t>一般公共预算项目支出预算表</t>
  </si>
  <si>
    <t>单位名称（项目）</t>
  </si>
  <si>
    <t>金额</t>
  </si>
  <si>
    <t xml:space="preserve">    阿坝州州级政府性资产管理清查工作经费</t>
  </si>
  <si>
    <t xml:space="preserve">    财政三年改革攻坚工作经费</t>
  </si>
  <si>
    <t xml:space="preserve">    机关公务用车大修费用</t>
  </si>
  <si>
    <t xml:space="preserve">    票据监管业务经费</t>
  </si>
  <si>
    <t xml:space="preserve">    全州财政“两依”工作经费</t>
  </si>
  <si>
    <t xml:space="preserve">    全州会计人员管理及财务培训专项经费</t>
  </si>
  <si>
    <t xml:space="preserve">    政府采购监管专项经费</t>
  </si>
  <si>
    <t xml:space="preserve">    财政国库业务经费</t>
  </si>
  <si>
    <t xml:space="preserve">    财政资金监督专项经费</t>
  </si>
  <si>
    <t xml:space="preserve">    财政信息系统维护及金财网络保障经费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</si>
  <si>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</si>
  <si>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</si>
  <si>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</si>
  <si>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</si>
  <si>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</si>
  <si>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</si>
  <si>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</si>
  <si>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</si>
  <si>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</si>
  <si>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</si>
  <si>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</si>
  <si>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</si>
  <si>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</si>
  <si>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</si>
  <si>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</si>
  <si>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</si>
  <si>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</si>
  <si>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</si>
  <si>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</si>
  <si>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</si>
  <si>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</si>
  <si>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</si>
  <si>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</si>
  <si>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</si>
  <si>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</si>
  <si>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</si>
  <si>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</si>
  <si>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</si>
  <si>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</si>
  <si>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</si>
  <si>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州财政局</t>
  </si>
  <si>
    <t>《行政单位国有资产管理暂行办法》（财政部令第35号）、《事业单位国有资产管理暂行办法》（财政部令第36号），明确由财政部门承担行政事业单位国有资产综合管理职能。按照省财政厅统一部署，要求不断加强行政事业单位国有资产清查监督管理工作。</t>
  </si>
  <si>
    <t>①全面摸清家底，真实、完整地反映单位的资产和财务状况；②结合本州资产管理实际，加快建立资产管理与预算管理相结合机制，全面提升预算编制水平；③大力推进政府向社会力量购买服务改革工作。</t>
  </si>
  <si>
    <t>培训次数</t>
  </si>
  <si>
    <t>举办1次全州国有资产管理相关培训。</t>
  </si>
  <si>
    <t>可持续影响</t>
  </si>
  <si>
    <t>全面摸清家底，真实、完整地反映单位的资产和财务状况</t>
  </si>
  <si>
    <t>参培单位满意度</t>
  </si>
  <si>
    <t>90%.</t>
  </si>
  <si>
    <t>《中华人民共和国预算法》、《中华人民共和国会计法》、《财政违法行为处罚处分条例》、《四川省财政监督条例》</t>
  </si>
  <si>
    <t>加强财政管理，保障财政资金安全规范有效使用，维护财经秩序。</t>
  </si>
  <si>
    <t>检查县市</t>
  </si>
  <si>
    <t>全州13个县。</t>
  </si>
  <si>
    <t>可持续影响效果</t>
  </si>
  <si>
    <t>维护财经纪律，确保财政资金使用安全有效。</t>
  </si>
  <si>
    <t xml:space="preserve">    </t>
  </si>
  <si>
    <t>检查时间</t>
  </si>
  <si>
    <t>2020年全年。</t>
  </si>
  <si>
    <t>《阿坝州财政局职能配置、内设机构和人员编制规定》、《中共阿坝州委组织部关于印发&lt;州直部门管理干部档案数字化工作实施方案&gt;的通知》（阿委组通〔2017〕162号）</t>
  </si>
  <si>
    <t>完成州委、州政府工作安排，开展财政系统干部教育培训工作计划。进一步从严管理干部，巩固专项审核成果，全面提升干部档案管理服务工作水平和质量。</t>
  </si>
  <si>
    <t>培训数量</t>
  </si>
  <si>
    <t>全局在职职工。</t>
  </si>
  <si>
    <t>参培对象满意度</t>
  </si>
  <si>
    <t>95%。</t>
  </si>
  <si>
    <t>培训时间</t>
  </si>
  <si>
    <t>2020年。</t>
  </si>
  <si>
    <t>《关于实行州级行政事业单位会计统一监管的意见》《行政事业单位内部控制规范》</t>
  </si>
  <si>
    <t>确保财政资金使用效率，保证全国会计专业技术资格考试工作平稳进行。提高会计人员业务素质。</t>
  </si>
  <si>
    <t>举办一次州本级财会人员培训。</t>
  </si>
  <si>
    <t>参培人员满意度</t>
  </si>
  <si>
    <t>100%。</t>
  </si>
  <si>
    <t>职称考试次数</t>
  </si>
  <si>
    <t>举办2次会计职称考试。</t>
  </si>
  <si>
    <t>2014年第四次局务会</t>
  </si>
  <si>
    <t>为进一步健全和完善我州财政票据管理制度，规范行政事业单位资金往来结算票据使用管理，加强行政事业单位财务管理监督。</t>
  </si>
  <si>
    <t>票据使用时效</t>
  </si>
  <si>
    <t>2020年</t>
  </si>
  <si>
    <t>票据使用单位满意度</t>
  </si>
  <si>
    <t>100%</t>
  </si>
  <si>
    <t>票据数量</t>
  </si>
  <si>
    <t>500箱</t>
  </si>
  <si>
    <t>根据2019年度全省财政决算会议安排部署</t>
  </si>
  <si>
    <t>顺利实施国库集中支付电子化，完成非税电子收缴系统和政府总会计核算软件升级。</t>
  </si>
  <si>
    <t>软件更新升级时间</t>
  </si>
  <si>
    <t>2020年完成</t>
  </si>
  <si>
    <t>顺利实现国库集中支付电子化</t>
  </si>
  <si>
    <t>软件升级数量</t>
  </si>
  <si>
    <t>3个</t>
  </si>
  <si>
    <t>《四川省党政机关公务用车管理实施办法》</t>
  </si>
  <si>
    <t>保障局机关公车安全运行，以便开展财政业务工作。</t>
  </si>
  <si>
    <t>维修数量</t>
  </si>
  <si>
    <t>3辆</t>
  </si>
  <si>
    <t>保障公车长期正常运行。</t>
  </si>
  <si>
    <t>维修时间</t>
  </si>
  <si>
    <t>每辆车一周内完成维修。</t>
  </si>
  <si>
    <t>阿坝藏族羌族自治州财政局与中国电信股份有限公司阿坝分公司关于金财网升级合作协议</t>
  </si>
  <si>
    <t>维护州本级预算单位安全接入网络。</t>
  </si>
  <si>
    <t>预算单位保障数量</t>
  </si>
  <si>
    <t>保障150个单位，每个单位不超过2个接入点。</t>
  </si>
  <si>
    <t>金财专网网络安全培训1次/年，满意度达90%。</t>
  </si>
  <si>
    <t>金财专网机房基础保障次数</t>
  </si>
  <si>
    <t>阿坝州财政局财政业务专网中心机房设备及布线整理1次/年。</t>
  </si>
  <si>
    <t>《四川省财政法治宣传教育第七个五年规划（2016年-2020年》及《中共阿坝州委阿坝州人民政府关于印发阿坝州法治宣传教育第七个五年规划（2016-2020年)</t>
  </si>
  <si>
    <t>确保财政资金使用效率，提高财政干部职工、群众对财政相关法律法规的认知度，提升财政干部职工依法理财依法行政的能力。</t>
  </si>
  <si>
    <t>活动次数</t>
  </si>
  <si>
    <t>每年开展法治宣传教育活动1次。</t>
  </si>
  <si>
    <t>宣传教育满意度</t>
  </si>
  <si>
    <t>宣传教育满意度达80%。</t>
  </si>
  <si>
    <t>法律顾问时效</t>
  </si>
  <si>
    <t>承担州财政局机关及九鑫山庄常年法律顾问。</t>
  </si>
  <si>
    <t>《中华人民共和国政府采购法》、《中华人民共和国政府采购法实施条例》</t>
  </si>
  <si>
    <t>确保财政资金使用效率，提高群众对政府采购工作的认知，体现政府采购政策导向，全面提升做好群众工作的能力。</t>
  </si>
  <si>
    <t>每年开展一次政府采购专题培训。</t>
  </si>
  <si>
    <t>创新监管模式</t>
  </si>
  <si>
    <t>更加注重放管结合，积极创新政府采购监管模式。</t>
  </si>
  <si>
    <t>培训满意度达90%。</t>
  </si>
  <si>
    <t>部门（单位）整体支出绩效目标申报表</t>
  </si>
  <si>
    <t>部门（单位）名称</t>
  </si>
  <si>
    <t>年度
主要
任务</t>
  </si>
  <si>
    <t>任务名称</t>
  </si>
  <si>
    <t>主要内容</t>
  </si>
  <si>
    <t>预算金额（元）</t>
  </si>
  <si>
    <t>总额</t>
  </si>
  <si>
    <t>2020年基本支出</t>
  </si>
  <si>
    <t>按规定发放全局在职74名行政及参公人员工资，保障人员经费及日常公用经费，正常开展业务工作，维持局机关良好运转。完成州委州政府下达安排的各项任务。</t>
  </si>
  <si>
    <t>2020年项目支出</t>
  </si>
  <si>
    <t>工作任务2</t>
  </si>
  <si>
    <t>按计划实施9个项目，保障项目的顺利开展。</t>
  </si>
  <si>
    <t>工作任务3</t>
  </si>
  <si>
    <t>工作任务5</t>
  </si>
  <si>
    <t>工作内容5</t>
  </si>
  <si>
    <t>财政拨款5</t>
  </si>
  <si>
    <t>其他资金5</t>
  </si>
  <si>
    <t>工作任务6</t>
  </si>
  <si>
    <t>工作内容6</t>
  </si>
  <si>
    <t>财政拨款6</t>
  </si>
  <si>
    <t>其他资金6</t>
  </si>
  <si>
    <t>工作任务7</t>
  </si>
  <si>
    <t>工作内容7</t>
  </si>
  <si>
    <t>财政拨款7</t>
  </si>
  <si>
    <t>其他资金7</t>
  </si>
  <si>
    <t>工作任务8</t>
  </si>
  <si>
    <t>工作内容8</t>
  </si>
  <si>
    <t>财政拨款8</t>
  </si>
  <si>
    <t>其他资金8</t>
  </si>
  <si>
    <t>工作任务9</t>
  </si>
  <si>
    <t>工作内容9</t>
  </si>
  <si>
    <t>财政拨款9</t>
  </si>
  <si>
    <t>其他资金9</t>
  </si>
  <si>
    <t>工作任务10</t>
  </si>
  <si>
    <t>工作内容10</t>
  </si>
  <si>
    <t>财政拨款10</t>
  </si>
  <si>
    <t>其他资金10</t>
  </si>
  <si>
    <t>金额合计</t>
  </si>
  <si>
    <t>年度
总体
目标</t>
  </si>
  <si>
    <t>保障全局在职人员的工资补贴发放，保证公用经费的正常开支，保持局机关的良好运转，顺利完成州委州政府下达的各项目标任务。</t>
  </si>
  <si>
    <t>绩效目标</t>
  </si>
  <si>
    <t>一级指标</t>
  </si>
  <si>
    <t>二级指标</t>
  </si>
  <si>
    <t>三级指标序号</t>
  </si>
  <si>
    <t>项目完成目标</t>
  </si>
  <si>
    <t>数量指标</t>
  </si>
  <si>
    <t>数量指标1N</t>
  </si>
  <si>
    <t>数量指标1V</t>
  </si>
  <si>
    <t>数量指标2N</t>
  </si>
  <si>
    <t>数量指标2V</t>
  </si>
  <si>
    <t>数量指标3N</t>
  </si>
  <si>
    <t>数量指标3V</t>
  </si>
  <si>
    <t>数量指标4N</t>
  </si>
  <si>
    <t>数量指标4V</t>
  </si>
  <si>
    <t>数量指标5N</t>
  </si>
  <si>
    <t>数量指标5V</t>
  </si>
  <si>
    <t>数量指标6N</t>
  </si>
  <si>
    <t>数量指标6V</t>
  </si>
  <si>
    <t>数量指标7N</t>
  </si>
  <si>
    <t>数量指标7V</t>
  </si>
  <si>
    <t>数量指标8N</t>
  </si>
  <si>
    <t>数量指标8V</t>
  </si>
  <si>
    <t>质量指标</t>
  </si>
  <si>
    <t>质量指标1N</t>
  </si>
  <si>
    <t>质量指标1V</t>
  </si>
  <si>
    <t>质量指标2N</t>
  </si>
  <si>
    <t>质量指标2V</t>
  </si>
  <si>
    <t>质量指标3N</t>
  </si>
  <si>
    <t>质量指标3V</t>
  </si>
  <si>
    <t>质量指标4N</t>
  </si>
  <si>
    <t>质量指标4V</t>
  </si>
  <si>
    <t>质量指标5N</t>
  </si>
  <si>
    <t>质量指标5V</t>
  </si>
  <si>
    <t>时效指标</t>
  </si>
  <si>
    <t>时效指标1N</t>
  </si>
  <si>
    <t>时效指标1V</t>
  </si>
  <si>
    <t>时效指标2N</t>
  </si>
  <si>
    <t>时效指标2V</t>
  </si>
  <si>
    <t>时效指标3N</t>
  </si>
  <si>
    <t>时效指标3V</t>
  </si>
  <si>
    <t>时效指标4N</t>
  </si>
  <si>
    <t>时效指标4V</t>
  </si>
  <si>
    <t>时效指标5N</t>
  </si>
  <si>
    <t>时效指标5V</t>
  </si>
  <si>
    <t>成本指标</t>
  </si>
  <si>
    <t>成本指标1N</t>
  </si>
  <si>
    <t>成本指标1V</t>
  </si>
  <si>
    <t>成本指标2N</t>
  </si>
  <si>
    <t>成本指标2V</t>
  </si>
  <si>
    <t>成本指标3N</t>
  </si>
  <si>
    <t>成本指标3V</t>
  </si>
  <si>
    <t>成本指标4N</t>
  </si>
  <si>
    <t>成本指标4V</t>
  </si>
  <si>
    <t>成本指标5N</t>
  </si>
  <si>
    <t>成本指标5V</t>
  </si>
  <si>
    <t>项目效果指标</t>
  </si>
  <si>
    <t>经济效益</t>
  </si>
  <si>
    <t>经济效益1N</t>
  </si>
  <si>
    <t>经济效益1V</t>
  </si>
  <si>
    <t>经济效益2N</t>
  </si>
  <si>
    <t>经济效益2V</t>
  </si>
  <si>
    <t>经济效益3N</t>
  </si>
  <si>
    <t>经济效益3V</t>
  </si>
  <si>
    <t>经济效益4N</t>
  </si>
  <si>
    <t>经济效益4V</t>
  </si>
  <si>
    <t>经济效益5N</t>
  </si>
  <si>
    <t>经济效益5V</t>
  </si>
  <si>
    <t>社会效益</t>
  </si>
  <si>
    <t>社会效益1N</t>
  </si>
  <si>
    <t>社会效益1V</t>
  </si>
  <si>
    <t>社会效益2N</t>
  </si>
  <si>
    <t>社会效益2V</t>
  </si>
  <si>
    <t>社会效益3N</t>
  </si>
  <si>
    <t>社会效益3V</t>
  </si>
  <si>
    <t>社会效益4N</t>
  </si>
  <si>
    <t>社会效益4V</t>
  </si>
  <si>
    <t>社会效益5N</t>
  </si>
  <si>
    <t>社会效益5V</t>
  </si>
  <si>
    <t>可持续性</t>
  </si>
  <si>
    <t>可持续性1N</t>
  </si>
  <si>
    <t>可持续性1V</t>
  </si>
  <si>
    <t>可持续性2N</t>
  </si>
  <si>
    <t>可持续性2V</t>
  </si>
  <si>
    <t>可持续性3N</t>
  </si>
  <si>
    <t>可持续性3V</t>
  </si>
  <si>
    <t>可持续性4N</t>
  </si>
  <si>
    <t>可持续性4V</t>
  </si>
  <si>
    <t>可持续性5N</t>
  </si>
  <si>
    <t>可持续性5V</t>
  </si>
  <si>
    <t>生态效益指标</t>
  </si>
  <si>
    <t>生态效益1N</t>
  </si>
  <si>
    <t>生态效益1V</t>
  </si>
  <si>
    <t>生态效益2N</t>
  </si>
  <si>
    <t>生态效益2V</t>
  </si>
  <si>
    <t>生态效益3N</t>
  </si>
  <si>
    <t>生态效益3V</t>
  </si>
  <si>
    <t>生态效益4N</t>
  </si>
  <si>
    <t>生态效益4V</t>
  </si>
  <si>
    <t>生态效益5N</t>
  </si>
  <si>
    <t>生态效益5V</t>
  </si>
  <si>
    <t>满意度1N</t>
  </si>
  <si>
    <t>满意度1V</t>
  </si>
  <si>
    <t>满意度2N</t>
  </si>
  <si>
    <t>满意度2V</t>
  </si>
  <si>
    <t>满意度3N</t>
  </si>
  <si>
    <t>满意度3V</t>
  </si>
  <si>
    <t>满意度4N</t>
  </si>
  <si>
    <t>满意度4V</t>
  </si>
  <si>
    <t>满意度5N</t>
  </si>
  <si>
    <t>满意度5V</t>
  </si>
</sst>
</file>

<file path=xl/styles.xml><?xml version="1.0" encoding="utf-8"?>
<styleSheet xmlns="http://schemas.openxmlformats.org/spreadsheetml/2006/main">
  <numFmts count="19">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0.0000"/>
    <numFmt numFmtId="165" formatCode="###0.00"/>
    <numFmt numFmtId="166" formatCode="#,##0_);(#,##0)"/>
  </numFmts>
  <fonts count="58">
    <font>
      <sz val="9"/>
      <color indexed="8"/>
      <name val="宋体"/>
      <family val="0"/>
    </font>
    <font>
      <b/>
      <sz val="11"/>
      <name val="Calibri"/>
      <family val="2"/>
    </font>
    <font>
      <i/>
      <sz val="11"/>
      <name val="Calibri"/>
      <family val="2"/>
    </font>
    <font>
      <b/>
      <i/>
      <sz val="11"/>
      <name val="Calibri"/>
      <family val="2"/>
    </font>
    <font>
      <sz val="10"/>
      <name val="宋体"/>
      <family val="0"/>
    </font>
    <font>
      <sz val="10"/>
      <color indexed="8"/>
      <name val="宋体"/>
      <family val="0"/>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b/>
      <sz val="18"/>
      <name val="黑体"/>
      <family val="3"/>
    </font>
    <font>
      <sz val="12"/>
      <name val="宋体"/>
      <family val="0"/>
    </font>
    <font>
      <b/>
      <sz val="12"/>
      <color indexed="8"/>
      <name val="宋体"/>
      <family val="0"/>
    </font>
    <font>
      <b/>
      <sz val="14"/>
      <name val="黑体"/>
      <family val="3"/>
    </font>
    <font>
      <b/>
      <sz val="16"/>
      <name val="宋体"/>
      <family val="0"/>
    </font>
    <font>
      <sz val="10"/>
      <name val="黑体"/>
      <family val="3"/>
    </font>
    <font>
      <sz val="16"/>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
      <sz val="10"/>
      <color theme="1"/>
      <name val="宋体"/>
      <family val="0"/>
    </font>
  </fonts>
  <fills count="49">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70">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right/>
      <top style="thin">
        <color indexed="8"/>
      </top>
      <bottom style="thin">
        <color indexed="8"/>
      </bottom>
    </border>
    <border>
      <left/>
      <right style="thin"/>
      <top style="thin"/>
      <bottom style="thin"/>
    </border>
    <border>
      <left style="thin"/>
      <right style="thin"/>
      <top style="thin"/>
      <bottom style="thin"/>
    </border>
    <border>
      <left style="thin">
        <color indexed="8"/>
      </left>
      <right style="thin">
        <color indexed="8"/>
      </right>
      <top style="thin">
        <color indexed="8"/>
      </top>
      <bottom/>
    </border>
    <border>
      <left/>
      <right>
        <color indexed="63"/>
      </right>
      <top/>
      <bottom style="thin"/>
    </border>
    <border>
      <left style="thin"/>
      <right>
        <color indexed="63"/>
      </right>
      <top/>
      <bottom style="thin"/>
    </border>
    <border>
      <left style="thin">
        <color indexed="8"/>
      </left>
      <right style="thin">
        <color indexed="8"/>
      </right>
      <top/>
      <bottom/>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bottom style="thin">
        <color indexed="8"/>
      </bottom>
    </border>
    <border>
      <left/>
      <right style="thin"/>
      <top style="thin"/>
      <bottom>
        <color indexed="63"/>
      </bottom>
    </border>
    <border>
      <left style="thin">
        <color rgb="FF000000"/>
      </left>
      <right/>
      <top style="thin"/>
      <bottom style="thin">
        <color rgb="FF000000"/>
      </bottom>
    </border>
    <border>
      <left style="thin"/>
      <right/>
      <top style="thin"/>
      <bottom style="thin">
        <color rgb="FF000000"/>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right>
        <color indexed="63"/>
      </right>
      <top style="thin"/>
      <bottom style="thin"/>
    </border>
    <border>
      <left/>
      <right style="thin"/>
      <top/>
      <bottom style="thin"/>
    </border>
    <border>
      <left style="thin"/>
      <right/>
      <top style="thin"/>
      <bottom/>
    </border>
    <border>
      <left style="thin"/>
      <right style="thin"/>
      <top style="thin"/>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rgb="FF000000"/>
      </left>
      <right/>
      <top style="thin"/>
      <bottom style="thin"/>
    </border>
    <border>
      <left style="thin"/>
      <right/>
      <top style="thin">
        <color rgb="FF000000"/>
      </top>
      <bottom style="thin">
        <color rgb="FF000000"/>
      </bottom>
    </border>
    <border>
      <left>
        <color indexed="63"/>
      </left>
      <right style="thin"/>
      <top>
        <color indexed="63"/>
      </top>
      <bottom>
        <color indexed="63"/>
      </bottom>
    </border>
    <border>
      <left style="thin"/>
      <right style="thin"/>
      <top style="thin">
        <color rgb="FF000000"/>
      </top>
      <bottom style="thin">
        <color rgb="FF000000"/>
      </bottom>
    </border>
    <border>
      <left/>
      <right style="thin"/>
      <top style="thin"/>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s>
  <cellStyleXfs count="107">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56" fillId="0" borderId="0" applyNumberFormat="0" applyFill="0" applyBorder="0" applyAlignment="0" applyProtection="0"/>
    <xf numFmtId="0" fontId="13" fillId="0" borderId="0">
      <alignment/>
      <protection/>
    </xf>
    <xf numFmtId="1" fontId="0" fillId="0" borderId="0">
      <alignment/>
      <protection/>
    </xf>
    <xf numFmtId="0" fontId="13" fillId="0" borderId="0">
      <alignment vertical="center"/>
      <protection/>
    </xf>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4" borderId="0" applyNumberFormat="0" applyBorder="0" applyAlignment="0" applyProtection="0"/>
    <xf numFmtId="0" fontId="36" fillId="36" borderId="0" applyNumberFormat="0" applyBorder="0" applyAlignment="0" applyProtection="0"/>
    <xf numFmtId="0" fontId="36" fillId="35"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37" borderId="0" applyNumberFormat="0" applyBorder="0" applyAlignment="0" applyProtection="0"/>
    <xf numFmtId="0" fontId="36" fillId="35"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1"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3" fillId="46" borderId="0" applyNumberFormat="0" applyBorder="0" applyAlignment="0" applyProtection="0"/>
    <xf numFmtId="0" fontId="28" fillId="33" borderId="61" applyNumberFormat="0" applyAlignment="0" applyProtection="0"/>
    <xf numFmtId="0" fontId="29" fillId="47" borderId="62" applyNumberFormat="0" applyAlignment="0" applyProtection="0"/>
    <xf numFmtId="0" fontId="37" fillId="0" borderId="0" applyNumberFormat="0" applyFill="0" applyBorder="0" applyAlignment="0" applyProtection="0"/>
    <xf numFmtId="0" fontId="32" fillId="48" borderId="0" applyNumberFormat="0" applyBorder="0" applyAlignment="0" applyProtection="0"/>
    <xf numFmtId="0" fontId="23" fillId="0" borderId="63" applyNumberFormat="0" applyFill="0" applyAlignment="0" applyProtection="0"/>
    <xf numFmtId="0" fontId="24" fillId="0" borderId="64" applyNumberFormat="0" applyFill="0" applyAlignment="0" applyProtection="0"/>
    <xf numFmtId="0" fontId="25" fillId="0" borderId="65" applyNumberFormat="0" applyFill="0" applyAlignment="0" applyProtection="0"/>
    <xf numFmtId="0" fontId="25" fillId="0" borderId="0" applyNumberFormat="0" applyFill="0" applyBorder="0" applyAlignment="0" applyProtection="0"/>
    <xf numFmtId="0" fontId="26" fillId="39" borderId="61" applyNumberFormat="0" applyAlignment="0" applyProtection="0"/>
    <xf numFmtId="0" fontId="30" fillId="0" borderId="66" applyNumberFormat="0" applyFill="0" applyAlignment="0" applyProtection="0"/>
    <xf numFmtId="0" fontId="34" fillId="39" borderId="0" applyNumberFormat="0" applyBorder="0" applyAlignment="0" applyProtection="0"/>
    <xf numFmtId="0" fontId="0" fillId="35" borderId="67" applyNumberFormat="0" applyFont="0" applyAlignment="0" applyProtection="0"/>
    <xf numFmtId="0" fontId="27" fillId="33" borderId="68" applyNumberFormat="0" applyAlignment="0" applyProtection="0"/>
    <xf numFmtId="0" fontId="22" fillId="0" borderId="0" applyNumberFormat="0" applyFill="0" applyBorder="0" applyAlignment="0" applyProtection="0"/>
    <xf numFmtId="0" fontId="31" fillId="0" borderId="69" applyNumberFormat="0" applyFill="0" applyAlignment="0" applyProtection="0"/>
    <xf numFmtId="0" fontId="21" fillId="0" borderId="0" applyNumberFormat="0" applyFill="0" applyBorder="0" applyAlignment="0" applyProtection="0"/>
  </cellStyleXfs>
  <cellXfs count="241">
    <xf numFmtId="1" fontId="0" fillId="0" borderId="0" xfId="0" applyNumberFormat="1" applyFont="1" applyFill="1" applyAlignment="1">
      <alignment/>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0" fillId="0" borderId="0" xfId="0" applyNumberFormat="1" applyFont="1" applyFill="1" applyBorder="1" applyAlignment="1">
      <alignment/>
    </xf>
    <xf numFmtId="0" fontId="4" fillId="0" borderId="0" xfId="63" applyFont="1" applyAlignment="1">
      <alignment vertical="center"/>
      <protection/>
    </xf>
    <xf numFmtId="1" fontId="57" fillId="0" borderId="0" xfId="0" applyFont="1" applyAlignment="1">
      <alignment/>
    </xf>
    <xf numFmtId="1" fontId="57" fillId="0" borderId="0" xfId="0" applyFont="1" applyAlignment="1">
      <alignment horizontal="center" vertical="center" wrapText="1"/>
    </xf>
    <xf numFmtId="1" fontId="6" fillId="0" borderId="0" xfId="0" applyNumberFormat="1" applyFont="1" applyFill="1" applyAlignment="1">
      <alignment/>
    </xf>
    <xf numFmtId="164" fontId="7" fillId="0" borderId="0" xfId="0" applyNumberFormat="1" applyFont="1" applyFill="1" applyAlignment="1" applyProtection="1">
      <alignment horizontal="center" vertical="top"/>
      <protection/>
    </xf>
    <xf numFmtId="1" fontId="8" fillId="0" borderId="0" xfId="0" applyNumberFormat="1" applyFont="1" applyFill="1" applyAlignment="1">
      <alignment horizontal="center" vertical="center"/>
    </xf>
    <xf numFmtId="1" fontId="9" fillId="0" borderId="0" xfId="0" applyNumberFormat="1" applyFont="1" applyFill="1" applyAlignment="1" applyProtection="1">
      <alignment vertical="center"/>
      <protection/>
    </xf>
    <xf numFmtId="1" fontId="10" fillId="0" borderId="0" xfId="0" applyNumberFormat="1" applyFont="1" applyFill="1" applyAlignment="1">
      <alignment horizontal="center"/>
    </xf>
    <xf numFmtId="1" fontId="10" fillId="0" borderId="0" xfId="0" applyNumberFormat="1" applyFont="1" applyFill="1" applyAlignment="1">
      <alignment horizontal="center" vertical="center"/>
    </xf>
    <xf numFmtId="0" fontId="11" fillId="0" borderId="0" xfId="0" applyNumberFormat="1" applyFont="1" applyFill="1" applyAlignment="1">
      <alignment/>
    </xf>
    <xf numFmtId="0" fontId="4" fillId="0" borderId="0" xfId="0" applyNumberFormat="1" applyFont="1" applyFill="1" applyAlignment="1">
      <alignment horizontal="right" vertical="center"/>
    </xf>
    <xf numFmtId="0" fontId="12" fillId="0" borderId="0" xfId="0" applyNumberFormat="1" applyFont="1" applyFill="1" applyAlignment="1" applyProtection="1">
      <alignment horizontal="center" vertical="center"/>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4"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lignment vertical="center"/>
    </xf>
    <xf numFmtId="165" fontId="4" fillId="0" borderId="15" xfId="0" applyNumberFormat="1" applyFont="1" applyBorder="1" applyAlignment="1" applyProtection="1">
      <alignment vertical="center" wrapText="1"/>
      <protection/>
    </xf>
    <xf numFmtId="0" fontId="4" fillId="0" borderId="16" xfId="0" applyNumberFormat="1" applyFont="1" applyFill="1" applyBorder="1" applyAlignment="1">
      <alignment vertical="center"/>
    </xf>
    <xf numFmtId="1" fontId="4" fillId="0" borderId="14" xfId="0" applyNumberFormat="1" applyFont="1" applyFill="1" applyBorder="1" applyAlignment="1">
      <alignment vertical="center"/>
    </xf>
    <xf numFmtId="165" fontId="4" fillId="0" borderId="15" xfId="0" applyNumberFormat="1" applyFont="1" applyBorder="1" applyAlignment="1">
      <alignment vertical="center" wrapText="1"/>
    </xf>
    <xf numFmtId="0" fontId="4" fillId="0" borderId="14"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165" fontId="4" fillId="0" borderId="15" xfId="0" applyNumberFormat="1" applyFont="1" applyBorder="1" applyAlignment="1">
      <alignment horizontal="righ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1" fillId="0" borderId="0" xfId="0" applyNumberFormat="1" applyFont="1" applyFill="1" applyAlignment="1">
      <alignment horizontal="center"/>
    </xf>
    <xf numFmtId="0" fontId="9" fillId="0" borderId="0" xfId="0" applyNumberFormat="1" applyFont="1" applyFill="1" applyAlignment="1">
      <alignment/>
    </xf>
    <xf numFmtId="0" fontId="9" fillId="33" borderId="0" xfId="0" applyNumberFormat="1" applyFont="1" applyFill="1" applyAlignment="1">
      <alignment/>
    </xf>
    <xf numFmtId="0" fontId="9" fillId="33" borderId="0" xfId="0" applyNumberFormat="1" applyFont="1" applyFill="1" applyAlignment="1" applyProtection="1">
      <alignment horizontal="right" vertical="center"/>
      <protection/>
    </xf>
    <xf numFmtId="0" fontId="9"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protection/>
    </xf>
    <xf numFmtId="0" fontId="9" fillId="0" borderId="0" xfId="0" applyNumberFormat="1" applyFont="1" applyFill="1" applyAlignment="1">
      <alignment/>
    </xf>
    <xf numFmtId="0" fontId="9" fillId="33" borderId="0" xfId="0" applyNumberFormat="1" applyFont="1" applyFill="1" applyAlignment="1">
      <alignment/>
    </xf>
    <xf numFmtId="0" fontId="9" fillId="0" borderId="10"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9" fillId="33" borderId="18"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lignment horizontal="center" vertical="center" wrapText="1"/>
    </xf>
    <xf numFmtId="0" fontId="9" fillId="33" borderId="24" xfId="0" applyNumberFormat="1" applyFont="1" applyFill="1" applyBorder="1" applyAlignment="1">
      <alignment horizontal="center" vertical="center" wrapText="1"/>
    </xf>
    <xf numFmtId="0" fontId="9" fillId="0" borderId="25" xfId="0" applyNumberFormat="1" applyFont="1" applyFill="1" applyBorder="1" applyAlignment="1">
      <alignment horizontal="center" vertical="center" wrapText="1"/>
    </xf>
    <xf numFmtId="0" fontId="9" fillId="0" borderId="26"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protection/>
    </xf>
    <xf numFmtId="0" fontId="9" fillId="0" borderId="28" xfId="0" applyNumberFormat="1" applyFont="1" applyFill="1" applyBorder="1" applyAlignment="1" applyProtection="1">
      <alignment horizontal="center" vertical="center" wrapText="1"/>
      <protection/>
    </xf>
    <xf numFmtId="0" fontId="9" fillId="33" borderId="29" xfId="0" applyNumberFormat="1" applyFont="1" applyFill="1" applyBorder="1" applyAlignment="1" applyProtection="1">
      <alignment horizontal="center" vertical="center" wrapText="1"/>
      <protection/>
    </xf>
    <xf numFmtId="49" fontId="9" fillId="0" borderId="14" xfId="0" applyNumberFormat="1" applyFont="1" applyFill="1" applyBorder="1" applyAlignment="1" applyProtection="1">
      <alignment vertical="center" wrapText="1"/>
      <protection/>
    </xf>
    <xf numFmtId="165" fontId="9" fillId="0" borderId="30" xfId="0" applyNumberFormat="1" applyFont="1" applyBorder="1" applyAlignment="1" applyProtection="1">
      <alignment vertical="center" wrapText="1"/>
      <protection/>
    </xf>
    <xf numFmtId="165" fontId="9" fillId="0" borderId="31" xfId="0" applyNumberFormat="1" applyFont="1" applyBorder="1" applyAlignment="1" applyProtection="1">
      <alignment vertical="center" wrapText="1"/>
      <protection/>
    </xf>
    <xf numFmtId="165" fontId="9" fillId="0" borderId="32" xfId="0" applyNumberFormat="1" applyFont="1" applyBorder="1" applyAlignment="1" applyProtection="1">
      <alignment vertical="center" wrapText="1"/>
      <protection/>
    </xf>
    <xf numFmtId="165" fontId="9" fillId="0" borderId="33" xfId="0" applyNumberFormat="1" applyFont="1" applyBorder="1" applyAlignment="1" applyProtection="1">
      <alignment vertical="center" wrapText="1"/>
      <protection/>
    </xf>
    <xf numFmtId="165" fontId="9" fillId="0" borderId="34" xfId="0" applyNumberFormat="1" applyFont="1" applyBorder="1" applyAlignment="1" applyProtection="1">
      <alignment vertical="center" wrapText="1"/>
      <protection/>
    </xf>
    <xf numFmtId="0" fontId="4" fillId="33" borderId="0" xfId="0" applyNumberFormat="1" applyFont="1" applyFill="1" applyAlignment="1">
      <alignment/>
    </xf>
    <xf numFmtId="0" fontId="4" fillId="33" borderId="0" xfId="0" applyNumberFormat="1" applyFont="1" applyFill="1" applyAlignment="1">
      <alignment horizontal="right" vertical="center"/>
    </xf>
    <xf numFmtId="0" fontId="4" fillId="33" borderId="0" xfId="0" applyNumberFormat="1" applyFont="1" applyFill="1" applyAlignment="1">
      <alignment/>
    </xf>
    <xf numFmtId="0" fontId="4" fillId="0" borderId="17" xfId="0" applyNumberFormat="1" applyFont="1" applyFill="1" applyBorder="1" applyAlignment="1">
      <alignment horizontal="center" vertical="center"/>
    </xf>
    <xf numFmtId="0" fontId="4" fillId="33" borderId="35" xfId="0" applyNumberFormat="1" applyFont="1" applyFill="1" applyBorder="1" applyAlignment="1" applyProtection="1">
      <alignment horizontal="center" vertical="center"/>
      <protection/>
    </xf>
    <xf numFmtId="0" fontId="4" fillId="33"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33"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35" xfId="0" applyNumberFormat="1" applyFont="1" applyFill="1" applyBorder="1" applyAlignment="1" applyProtection="1">
      <alignment horizontal="center" vertical="center" wrapText="1"/>
      <protection/>
    </xf>
    <xf numFmtId="0" fontId="4" fillId="33" borderId="37" xfId="0" applyNumberFormat="1" applyFont="1" applyFill="1" applyBorder="1" applyAlignment="1" applyProtection="1">
      <alignment horizontal="center" vertical="center"/>
      <protection/>
    </xf>
    <xf numFmtId="0" fontId="4" fillId="0" borderId="37" xfId="0" applyNumberFormat="1" applyFont="1" applyFill="1" applyBorder="1" applyAlignment="1" applyProtection="1">
      <alignment horizontal="center" vertical="center" wrapText="1"/>
      <protection/>
    </xf>
    <xf numFmtId="0" fontId="4" fillId="0" borderId="38"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vertical="center" wrapText="1"/>
      <protection/>
    </xf>
    <xf numFmtId="49" fontId="4" fillId="0" borderId="22" xfId="0" applyNumberFormat="1" applyFont="1" applyFill="1" applyBorder="1" applyAlignment="1" applyProtection="1">
      <alignment vertical="center" wrapText="1"/>
      <protection/>
    </xf>
    <xf numFmtId="165" fontId="4" fillId="0" borderId="39" xfId="0" applyNumberFormat="1" applyFont="1" applyBorder="1" applyAlignment="1" applyProtection="1">
      <alignment vertical="center" wrapText="1"/>
      <protection/>
    </xf>
    <xf numFmtId="165" fontId="4" fillId="0" borderId="40" xfId="0" applyNumberFormat="1" applyFont="1" applyBorder="1" applyAlignment="1" applyProtection="1">
      <alignment vertical="center" wrapText="1"/>
      <protection/>
    </xf>
    <xf numFmtId="165" fontId="4" fillId="0" borderId="41" xfId="0" applyNumberFormat="1" applyFont="1" applyBorder="1" applyAlignment="1" applyProtection="1">
      <alignment vertical="center" wrapText="1"/>
      <protection/>
    </xf>
    <xf numFmtId="0" fontId="4" fillId="0" borderId="42"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xf>
    <xf numFmtId="0" fontId="4" fillId="0" borderId="14" xfId="0" applyNumberFormat="1" applyFont="1" applyFill="1" applyBorder="1" applyAlignment="1">
      <alignment vertical="center"/>
    </xf>
    <xf numFmtId="165" fontId="4" fillId="0" borderId="43" xfId="0" applyNumberFormat="1" applyFont="1" applyBorder="1" applyAlignment="1" applyProtection="1">
      <alignment vertical="center" wrapText="1"/>
      <protection/>
    </xf>
    <xf numFmtId="0" fontId="4" fillId="0" borderId="17" xfId="0" applyNumberFormat="1" applyFont="1" applyFill="1" applyBorder="1" applyAlignment="1">
      <alignment vertical="center"/>
    </xf>
    <xf numFmtId="165" fontId="4" fillId="0" borderId="44" xfId="0" applyNumberFormat="1" applyFont="1" applyBorder="1" applyAlignment="1" applyProtection="1">
      <alignment vertical="center" wrapText="1"/>
      <protection/>
    </xf>
    <xf numFmtId="165" fontId="4" fillId="0" borderId="45" xfId="0" applyNumberFormat="1" applyFont="1" applyBorder="1" applyAlignment="1" applyProtection="1">
      <alignment vertical="center" wrapText="1"/>
      <protection/>
    </xf>
    <xf numFmtId="165" fontId="4" fillId="0" borderId="46" xfId="0" applyNumberFormat="1" applyFont="1" applyBorder="1" applyAlignment="1" applyProtection="1">
      <alignment vertical="center" wrapText="1"/>
      <protection/>
    </xf>
    <xf numFmtId="165" fontId="4" fillId="0" borderId="45" xfId="0" applyNumberFormat="1" applyFont="1" applyBorder="1" applyAlignment="1">
      <alignment vertical="center" wrapText="1"/>
    </xf>
    <xf numFmtId="0" fontId="4" fillId="0" borderId="17" xfId="0" applyNumberFormat="1" applyFont="1" applyFill="1" applyBorder="1" applyAlignment="1">
      <alignment horizontal="center" vertical="center"/>
    </xf>
    <xf numFmtId="165" fontId="4" fillId="0" borderId="45" xfId="0" applyNumberFormat="1" applyFont="1" applyBorder="1" applyAlignment="1">
      <alignment horizontal="right" vertical="center" wrapText="1"/>
    </xf>
    <xf numFmtId="165" fontId="4" fillId="0" borderId="47" xfId="0" applyNumberFormat="1" applyFont="1" applyBorder="1" applyAlignment="1">
      <alignment horizontal="right" vertical="center" wrapText="1"/>
    </xf>
    <xf numFmtId="1" fontId="9" fillId="0" borderId="0" xfId="0" applyNumberFormat="1" applyFont="1" applyFill="1" applyAlignment="1">
      <alignment vertical="center"/>
    </xf>
    <xf numFmtId="0" fontId="9" fillId="0" borderId="0" xfId="0" applyNumberFormat="1" applyFont="1" applyFill="1" applyAlignment="1">
      <alignment horizontal="right" vertical="center"/>
    </xf>
    <xf numFmtId="0" fontId="15" fillId="33"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9" fillId="0" borderId="21" xfId="0" applyNumberFormat="1" applyFont="1" applyFill="1" applyBorder="1" applyAlignment="1" applyProtection="1">
      <alignment horizontal="left" vertical="center"/>
      <protection/>
    </xf>
    <xf numFmtId="0" fontId="9" fillId="0" borderId="0" xfId="0" applyNumberFormat="1" applyFont="1" applyFill="1" applyBorder="1" applyAlignment="1">
      <alignment vertical="center"/>
    </xf>
    <xf numFmtId="0" fontId="9" fillId="0" borderId="0" xfId="0" applyNumberFormat="1" applyFont="1" applyFill="1" applyBorder="1" applyAlignment="1">
      <alignment horizontal="right"/>
    </xf>
    <xf numFmtId="0" fontId="9" fillId="0" borderId="14"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9" fillId="0" borderId="15" xfId="0" applyNumberFormat="1" applyFont="1" applyFill="1" applyBorder="1" applyAlignment="1" applyProtection="1">
      <alignment horizontal="center" vertical="center" wrapText="1"/>
      <protection/>
    </xf>
    <xf numFmtId="0" fontId="9" fillId="0" borderId="48" xfId="0" applyNumberFormat="1" applyFont="1" applyFill="1" applyBorder="1" applyAlignment="1" applyProtection="1">
      <alignment horizontal="center" vertical="center" wrapText="1"/>
      <protection/>
    </xf>
    <xf numFmtId="0" fontId="9" fillId="0" borderId="49" xfId="0" applyNumberFormat="1" applyFont="1" applyFill="1" applyBorder="1" applyAlignment="1" applyProtection="1">
      <alignment horizontal="center" vertical="center" wrapText="1"/>
      <protection/>
    </xf>
    <xf numFmtId="0" fontId="9" fillId="0" borderId="50" xfId="0" applyNumberFormat="1" applyFont="1" applyFill="1" applyBorder="1" applyAlignment="1" applyProtection="1">
      <alignment horizontal="center" vertical="center" wrapText="1"/>
      <protection/>
    </xf>
    <xf numFmtId="0" fontId="9" fillId="0" borderId="51" xfId="0" applyNumberFormat="1" applyFont="1" applyFill="1" applyBorder="1" applyAlignment="1" applyProtection="1">
      <alignment horizontal="center" vertical="center" wrapText="1"/>
      <protection/>
    </xf>
    <xf numFmtId="1" fontId="9" fillId="0" borderId="48" xfId="0" applyNumberFormat="1" applyFont="1" applyFill="1" applyBorder="1" applyAlignment="1" applyProtection="1">
      <alignment horizontal="center" vertical="center" wrapText="1"/>
      <protection/>
    </xf>
    <xf numFmtId="1" fontId="9" fillId="0" borderId="49" xfId="0" applyNumberFormat="1" applyFont="1" applyFill="1" applyBorder="1" applyAlignment="1" applyProtection="1">
      <alignment horizontal="center" vertical="center" wrapText="1"/>
      <protection/>
    </xf>
    <xf numFmtId="1" fontId="9" fillId="0" borderId="50" xfId="0" applyNumberFormat="1" applyFont="1" applyFill="1" applyBorder="1" applyAlignment="1" applyProtection="1">
      <alignment horizontal="center" vertical="center" wrapText="1"/>
      <protection/>
    </xf>
    <xf numFmtId="0" fontId="9" fillId="0" borderId="19" xfId="0" applyNumberFormat="1" applyFont="1" applyFill="1" applyBorder="1" applyAlignment="1">
      <alignment horizontal="center" vertical="center" wrapText="1"/>
    </xf>
    <xf numFmtId="0" fontId="9" fillId="0" borderId="52" xfId="0" applyNumberFormat="1" applyFont="1" applyFill="1" applyBorder="1" applyAlignment="1" applyProtection="1">
      <alignment horizontal="center" vertical="center" wrapText="1"/>
      <protection/>
    </xf>
    <xf numFmtId="0" fontId="9" fillId="0" borderId="53" xfId="0" applyNumberFormat="1" applyFont="1" applyFill="1" applyBorder="1" applyAlignment="1" applyProtection="1">
      <alignment horizontal="center" vertical="center" wrapText="1"/>
      <protection/>
    </xf>
    <xf numFmtId="1" fontId="9" fillId="0" borderId="51" xfId="0" applyNumberFormat="1" applyFont="1" applyFill="1" applyBorder="1" applyAlignment="1" applyProtection="1">
      <alignment horizontal="center" vertical="center" wrapText="1"/>
      <protection/>
    </xf>
    <xf numFmtId="49" fontId="9" fillId="0" borderId="27" xfId="0" applyNumberFormat="1" applyFont="1" applyFill="1" applyBorder="1" applyAlignment="1" applyProtection="1">
      <alignment horizontal="center" vertical="center"/>
      <protection/>
    </xf>
    <xf numFmtId="49" fontId="9" fillId="0" borderId="26" xfId="0" applyNumberFormat="1" applyFont="1" applyFill="1" applyBorder="1" applyAlignment="1" applyProtection="1">
      <alignment horizontal="center" vertical="center"/>
      <protection/>
    </xf>
    <xf numFmtId="0" fontId="9" fillId="0" borderId="15" xfId="0" applyNumberFormat="1" applyFont="1" applyFill="1" applyBorder="1" applyAlignment="1">
      <alignment horizontal="center" vertical="center"/>
    </xf>
    <xf numFmtId="165" fontId="9" fillId="0" borderId="15" xfId="0" applyNumberFormat="1" applyFont="1" applyBorder="1" applyAlignment="1" applyProtection="1">
      <alignment vertical="center" wrapText="1"/>
      <protection/>
    </xf>
    <xf numFmtId="0" fontId="11" fillId="33" borderId="0" xfId="0" applyNumberFormat="1" applyFont="1" applyFill="1" applyAlignment="1">
      <alignment/>
    </xf>
    <xf numFmtId="0" fontId="9"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left"/>
      <protection/>
    </xf>
    <xf numFmtId="0" fontId="0" fillId="33" borderId="0" xfId="0" applyNumberFormat="1" applyFont="1" applyFill="1" applyAlignment="1">
      <alignment/>
    </xf>
    <xf numFmtId="0" fontId="9" fillId="0" borderId="14" xfId="64" applyNumberFormat="1" applyFont="1" applyFill="1" applyBorder="1" applyAlignment="1" applyProtection="1">
      <alignment horizontal="center" vertical="center" wrapText="1"/>
      <protection/>
    </xf>
    <xf numFmtId="0" fontId="9" fillId="33" borderId="48" xfId="64" applyNumberFormat="1" applyFont="1" applyFill="1" applyBorder="1" applyAlignment="1" applyProtection="1">
      <alignment horizontal="center" vertical="center"/>
      <protection/>
    </xf>
    <xf numFmtId="0" fontId="9" fillId="33" borderId="49" xfId="64" applyNumberFormat="1" applyFont="1" applyFill="1" applyBorder="1" applyAlignment="1" applyProtection="1">
      <alignment horizontal="center" vertical="center"/>
      <protection/>
    </xf>
    <xf numFmtId="0" fontId="9" fillId="33" borderId="50" xfId="64" applyNumberFormat="1" applyFont="1" applyFill="1" applyBorder="1" applyAlignment="1" applyProtection="1">
      <alignment horizontal="center" vertical="center"/>
      <protection/>
    </xf>
    <xf numFmtId="1" fontId="0" fillId="0" borderId="48" xfId="64" applyNumberFormat="1" applyFill="1" applyBorder="1" applyAlignment="1">
      <alignment horizontal="center" vertical="center"/>
      <protection/>
    </xf>
    <xf numFmtId="1" fontId="0" fillId="0" borderId="49" xfId="64" applyNumberFormat="1" applyFill="1" applyBorder="1" applyAlignment="1">
      <alignment horizontal="center" vertical="center"/>
      <protection/>
    </xf>
    <xf numFmtId="1" fontId="0" fillId="0" borderId="50" xfId="64" applyNumberFormat="1" applyFill="1" applyBorder="1" applyAlignment="1">
      <alignment horizontal="center" vertical="center"/>
      <protection/>
    </xf>
    <xf numFmtId="1" fontId="0" fillId="0" borderId="15" xfId="0" applyNumberFormat="1" applyFont="1" applyFill="1" applyBorder="1" applyAlignment="1">
      <alignment horizontal="center" vertical="center"/>
    </xf>
    <xf numFmtId="0" fontId="9" fillId="0" borderId="12" xfId="0" applyNumberFormat="1" applyFont="1" applyFill="1" applyBorder="1" applyAlignment="1">
      <alignment horizontal="centerContinuous" vertical="center"/>
    </xf>
    <xf numFmtId="0" fontId="9" fillId="0" borderId="22" xfId="0" applyNumberFormat="1" applyFont="1" applyFill="1" applyBorder="1" applyAlignment="1">
      <alignment horizontal="centerContinuous" vertical="center"/>
    </xf>
    <xf numFmtId="0" fontId="9" fillId="0" borderId="19" xfId="64" applyNumberFormat="1" applyFont="1" applyFill="1" applyBorder="1" applyAlignment="1" applyProtection="1">
      <alignment horizontal="center" vertical="center" wrapText="1"/>
      <protection/>
    </xf>
    <xf numFmtId="0" fontId="9" fillId="0" borderId="12" xfId="64" applyNumberFormat="1" applyFont="1" applyFill="1" applyBorder="1" applyAlignment="1" applyProtection="1">
      <alignment horizontal="center" vertical="center" wrapText="1"/>
      <protection/>
    </xf>
    <xf numFmtId="0" fontId="9" fillId="0" borderId="22" xfId="64" applyNumberFormat="1" applyFont="1" applyFill="1" applyBorder="1" applyAlignment="1" applyProtection="1">
      <alignment horizontal="center" vertical="center" wrapText="1"/>
      <protection/>
    </xf>
    <xf numFmtId="1" fontId="9" fillId="0" borderId="12" xfId="64" applyNumberFormat="1" applyFont="1" applyFill="1" applyBorder="1" applyAlignment="1" applyProtection="1">
      <alignment horizontal="center" vertical="center" wrapText="1"/>
      <protection/>
    </xf>
    <xf numFmtId="0" fontId="9" fillId="0" borderId="15" xfId="64" applyNumberFormat="1" applyFont="1" applyFill="1" applyBorder="1" applyAlignment="1" applyProtection="1">
      <alignment horizontal="center" vertical="center" wrapText="1"/>
      <protection/>
    </xf>
    <xf numFmtId="1" fontId="0" fillId="0" borderId="15" xfId="0" applyNumberFormat="1" applyFont="1" applyFill="1" applyBorder="1" applyAlignment="1">
      <alignment horizontal="center" vertical="center" wrapText="1"/>
    </xf>
    <xf numFmtId="0" fontId="9" fillId="0" borderId="27"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wrapText="1"/>
    </xf>
    <xf numFmtId="0" fontId="9" fillId="0" borderId="27" xfId="64" applyNumberFormat="1" applyFont="1" applyFill="1" applyBorder="1" applyAlignment="1" applyProtection="1">
      <alignment horizontal="center" vertical="center" wrapText="1"/>
      <protection/>
    </xf>
    <xf numFmtId="0" fontId="9" fillId="0" borderId="26" xfId="64" applyNumberFormat="1" applyFont="1" applyFill="1" applyBorder="1" applyAlignment="1" applyProtection="1">
      <alignment horizontal="center" vertical="center" wrapText="1"/>
      <protection/>
    </xf>
    <xf numFmtId="1" fontId="9" fillId="0" borderId="27" xfId="64" applyNumberFormat="1" applyFont="1" applyFill="1" applyBorder="1" applyAlignment="1" applyProtection="1">
      <alignment horizontal="center" vertical="center" wrapText="1"/>
      <protection/>
    </xf>
    <xf numFmtId="49" fontId="9" fillId="0" borderId="19" xfId="0" applyNumberFormat="1" applyFont="1" applyFill="1" applyBorder="1" applyAlignment="1" applyProtection="1">
      <alignment vertical="center" wrapText="1"/>
      <protection/>
    </xf>
    <xf numFmtId="49" fontId="9" fillId="0" borderId="14" xfId="0" applyNumberFormat="1" applyFont="1" applyFill="1" applyBorder="1" applyAlignment="1" applyProtection="1">
      <alignment vertical="center" wrapText="1"/>
      <protection/>
    </xf>
    <xf numFmtId="165" fontId="9" fillId="0" borderId="54" xfId="64" applyNumberFormat="1" applyFont="1" applyBorder="1" applyAlignment="1" applyProtection="1">
      <alignment vertical="center" wrapText="1"/>
      <protection/>
    </xf>
    <xf numFmtId="165" fontId="9" fillId="0" borderId="14" xfId="64" applyNumberFormat="1" applyFont="1" applyBorder="1" applyAlignment="1" applyProtection="1">
      <alignment vertical="center" wrapText="1"/>
      <protection/>
    </xf>
    <xf numFmtId="165" fontId="0" fillId="0" borderId="15" xfId="0" applyNumberFormat="1" applyFont="1" applyBorder="1" applyAlignment="1">
      <alignment wrapText="1"/>
    </xf>
    <xf numFmtId="0" fontId="4" fillId="0" borderId="0" xfId="0" applyNumberFormat="1" applyFont="1" applyFill="1" applyAlignment="1">
      <alignment horizontal="centerContinuous" vertical="center"/>
    </xf>
    <xf numFmtId="0" fontId="9" fillId="0" borderId="10"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36" xfId="0" applyNumberFormat="1" applyFont="1" applyFill="1" applyBorder="1" applyAlignment="1" applyProtection="1">
      <alignment horizontal="center" vertical="center" wrapText="1"/>
      <protection/>
    </xf>
    <xf numFmtId="1" fontId="9" fillId="0" borderId="19" xfId="0" applyNumberFormat="1" applyFont="1" applyFill="1" applyBorder="1" applyAlignment="1" applyProtection="1">
      <alignment horizontal="center" vertical="center" wrapText="1"/>
      <protection/>
    </xf>
    <xf numFmtId="1" fontId="9" fillId="0" borderId="27" xfId="0" applyNumberFormat="1" applyFont="1" applyFill="1" applyBorder="1" applyAlignment="1" applyProtection="1">
      <alignment horizontal="center" vertical="center" wrapText="1"/>
      <protection/>
    </xf>
    <xf numFmtId="165" fontId="9" fillId="0" borderId="39" xfId="0" applyNumberFormat="1" applyFont="1" applyBorder="1" applyAlignment="1" applyProtection="1">
      <alignment vertical="center" wrapText="1"/>
      <protection/>
    </xf>
    <xf numFmtId="165" fontId="9" fillId="0" borderId="55" xfId="0" applyNumberFormat="1" applyFont="1" applyBorder="1" applyAlignment="1" applyProtection="1">
      <alignment vertical="center" wrapText="1"/>
      <protection/>
    </xf>
    <xf numFmtId="165" fontId="9" fillId="0" borderId="41" xfId="0" applyNumberFormat="1" applyFont="1" applyBorder="1" applyAlignment="1" applyProtection="1">
      <alignment vertical="center" wrapText="1"/>
      <protection/>
    </xf>
    <xf numFmtId="0" fontId="9" fillId="33" borderId="0" xfId="0" applyNumberFormat="1" applyFont="1" applyFill="1" applyAlignment="1">
      <alignment horizontal="right" vertical="center"/>
    </xf>
    <xf numFmtId="0" fontId="9" fillId="0" borderId="21" xfId="0" applyNumberFormat="1" applyFont="1" applyFill="1" applyBorder="1" applyAlignment="1" applyProtection="1">
      <alignment horizontal="left"/>
      <protection/>
    </xf>
    <xf numFmtId="1" fontId="9" fillId="0" borderId="35" xfId="0" applyNumberFormat="1" applyFont="1" applyFill="1" applyBorder="1" applyAlignment="1" applyProtection="1">
      <alignment horizontal="center" vertical="center" wrapText="1"/>
      <protection/>
    </xf>
    <xf numFmtId="1" fontId="9" fillId="0" borderId="14" xfId="0" applyNumberFormat="1" applyFont="1" applyFill="1" applyBorder="1" applyAlignment="1" applyProtection="1">
      <alignment horizontal="center" vertical="center" wrapText="1"/>
      <protection/>
    </xf>
    <xf numFmtId="49" fontId="9" fillId="0" borderId="22" xfId="0" applyNumberFormat="1" applyFont="1" applyFill="1" applyBorder="1" applyAlignment="1" applyProtection="1">
      <alignment vertical="center" wrapText="1"/>
      <protection/>
    </xf>
    <xf numFmtId="165" fontId="9" fillId="0" borderId="12" xfId="0" applyNumberFormat="1" applyFont="1" applyFill="1" applyBorder="1" applyAlignment="1" applyProtection="1">
      <alignment vertical="center" wrapText="1"/>
      <protection/>
    </xf>
    <xf numFmtId="1" fontId="9" fillId="0" borderId="22" xfId="0" applyNumberFormat="1" applyFont="1" applyFill="1" applyBorder="1" applyAlignment="1" applyProtection="1">
      <alignment horizontal="center" vertical="center"/>
      <protection/>
    </xf>
    <xf numFmtId="1" fontId="9" fillId="0" borderId="36" xfId="0" applyNumberFormat="1" applyFont="1" applyFill="1" applyBorder="1" applyAlignment="1" applyProtection="1">
      <alignment horizontal="center" vertical="center" wrapText="1"/>
      <protection/>
    </xf>
    <xf numFmtId="1" fontId="9" fillId="0" borderId="26" xfId="0" applyNumberFormat="1" applyFont="1" applyFill="1" applyBorder="1" applyAlignment="1" applyProtection="1">
      <alignment horizontal="center" vertical="center"/>
      <protection/>
    </xf>
    <xf numFmtId="0" fontId="9" fillId="0" borderId="56"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165" fontId="9" fillId="0" borderId="57" xfId="0" applyNumberFormat="1" applyFont="1" applyBorder="1" applyAlignment="1" applyProtection="1">
      <alignment vertical="center" wrapText="1"/>
      <protection/>
    </xf>
    <xf numFmtId="165" fontId="9" fillId="0" borderId="50" xfId="0" applyNumberFormat="1" applyFont="1" applyBorder="1" applyAlignment="1" applyProtection="1">
      <alignment vertical="center" wrapText="1"/>
      <protection/>
    </xf>
    <xf numFmtId="0" fontId="9" fillId="0" borderId="18" xfId="0" applyNumberFormat="1" applyFont="1" applyFill="1" applyBorder="1" applyAlignment="1" applyProtection="1">
      <alignment horizontal="center" vertical="center"/>
      <protection/>
    </xf>
    <xf numFmtId="1" fontId="9" fillId="0" borderId="21" xfId="0" applyNumberFormat="1" applyFont="1" applyFill="1" applyBorder="1" applyAlignment="1" applyProtection="1">
      <alignment horizontal="center" vertical="center" wrapText="1"/>
      <protection/>
    </xf>
    <xf numFmtId="1" fontId="9" fillId="0" borderId="26" xfId="0" applyNumberFormat="1" applyFont="1" applyFill="1" applyBorder="1" applyAlignment="1" applyProtection="1">
      <alignment horizontal="center" vertical="center" wrapText="1"/>
      <protection/>
    </xf>
    <xf numFmtId="165" fontId="9" fillId="0" borderId="19" xfId="0" applyNumberFormat="1" applyFont="1" applyFill="1" applyBorder="1" applyAlignment="1" applyProtection="1">
      <alignment vertical="center" wrapText="1"/>
      <protection/>
    </xf>
    <xf numFmtId="165" fontId="9" fillId="0" borderId="35" xfId="0" applyNumberFormat="1" applyFont="1" applyFill="1" applyBorder="1" applyAlignment="1" applyProtection="1">
      <alignment vertical="center" wrapText="1"/>
      <protection/>
    </xf>
    <xf numFmtId="0" fontId="4" fillId="0" borderId="0" xfId="0" applyNumberFormat="1" applyFont="1" applyFill="1" applyAlignment="1">
      <alignment horizontal="right"/>
    </xf>
    <xf numFmtId="49" fontId="9" fillId="0" borderId="42" xfId="0" applyNumberFormat="1" applyFont="1" applyFill="1" applyBorder="1" applyAlignment="1" applyProtection="1">
      <alignment vertical="center" wrapText="1"/>
      <protection/>
    </xf>
    <xf numFmtId="165" fontId="9" fillId="0" borderId="42" xfId="0" applyNumberFormat="1" applyFont="1" applyFill="1" applyBorder="1" applyAlignment="1" applyProtection="1">
      <alignment vertical="center" wrapText="1"/>
      <protection/>
    </xf>
    <xf numFmtId="49" fontId="4" fillId="0" borderId="0" xfId="0" applyNumberFormat="1" applyFont="1" applyAlignment="1">
      <alignment horizontal="right" vertical="center" wrapText="1"/>
    </xf>
    <xf numFmtId="49" fontId="16" fillId="0" borderId="0" xfId="0" applyNumberFormat="1" applyFont="1" applyAlignment="1">
      <alignment horizontal="center" vertical="center" wrapText="1"/>
    </xf>
    <xf numFmtId="49" fontId="4" fillId="0" borderId="0" xfId="0" applyNumberFormat="1" applyFont="1" applyBorder="1" applyAlignment="1">
      <alignment horizontal="right" vertical="center" wrapText="1"/>
    </xf>
    <xf numFmtId="49" fontId="4" fillId="0" borderId="15" xfId="0" applyNumberFormat="1" applyFont="1" applyBorder="1" applyAlignment="1">
      <alignment horizontal="center" vertical="center" wrapText="1"/>
    </xf>
    <xf numFmtId="49" fontId="4" fillId="0" borderId="15" xfId="0" applyNumberFormat="1" applyFont="1" applyBorder="1" applyAlignment="1">
      <alignment horizontal="center" vertical="center"/>
    </xf>
    <xf numFmtId="1" fontId="4" fillId="0" borderId="15" xfId="0" applyFont="1" applyBorder="1" applyAlignment="1">
      <alignment vertical="center" wrapText="1"/>
    </xf>
    <xf numFmtId="2" fontId="4" fillId="0" borderId="15" xfId="0" applyNumberFormat="1" applyFont="1" applyBorder="1" applyAlignment="1">
      <alignment vertical="center" wrapText="1"/>
    </xf>
    <xf numFmtId="0" fontId="17" fillId="0" borderId="0" xfId="63" applyFont="1" applyAlignment="1">
      <alignment vertical="center"/>
      <protection/>
    </xf>
    <xf numFmtId="0" fontId="18" fillId="0" borderId="0" xfId="63" applyFont="1" applyAlignment="1">
      <alignment horizontal="center" vertical="center" wrapText="1"/>
      <protection/>
    </xf>
    <xf numFmtId="0" fontId="4" fillId="0" borderId="0" xfId="63" applyFont="1" applyAlignment="1">
      <alignment horizontal="center" vertical="center" wrapText="1"/>
      <protection/>
    </xf>
    <xf numFmtId="0" fontId="4" fillId="0" borderId="14"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4" xfId="63" applyFont="1" applyBorder="1" applyAlignment="1">
      <alignment vertical="center" wrapText="1"/>
      <protection/>
    </xf>
    <xf numFmtId="0" fontId="4" fillId="0" borderId="16" xfId="63" applyFont="1" applyBorder="1" applyAlignment="1">
      <alignment vertical="center" wrapText="1"/>
      <protection/>
    </xf>
    <xf numFmtId="0" fontId="4" fillId="0" borderId="18" xfId="63" applyFont="1" applyBorder="1" applyAlignment="1">
      <alignment vertical="center" wrapText="1"/>
      <protection/>
    </xf>
    <xf numFmtId="0" fontId="4" fillId="0" borderId="19" xfId="63" applyFont="1" applyBorder="1" applyAlignment="1">
      <alignment horizontal="center" vertical="center" wrapText="1"/>
      <protection/>
    </xf>
    <xf numFmtId="0" fontId="4" fillId="0" borderId="37" xfId="63" applyFont="1" applyBorder="1" applyAlignment="1">
      <alignment horizontal="center" vertical="center" wrapText="1"/>
      <protection/>
    </xf>
    <xf numFmtId="0" fontId="4" fillId="0" borderId="58" xfId="63" applyFont="1" applyBorder="1" applyAlignment="1">
      <alignment horizontal="center" vertical="center" wrapText="1"/>
      <protection/>
    </xf>
    <xf numFmtId="0" fontId="4" fillId="0" borderId="59" xfId="63" applyFont="1" applyBorder="1" applyAlignment="1">
      <alignment horizontal="center" vertical="center" wrapText="1"/>
      <protection/>
    </xf>
    <xf numFmtId="0" fontId="4" fillId="0" borderId="36" xfId="63" applyFont="1" applyBorder="1" applyAlignment="1">
      <alignment horizontal="center" vertical="center" wrapText="1"/>
      <protection/>
    </xf>
    <xf numFmtId="0" fontId="4" fillId="0" borderId="37" xfId="63" applyFont="1" applyBorder="1" applyAlignment="1">
      <alignment vertical="center" wrapText="1"/>
      <protection/>
    </xf>
    <xf numFmtId="0" fontId="4" fillId="0" borderId="58" xfId="63" applyFont="1" applyBorder="1" applyAlignment="1">
      <alignment vertical="center" wrapText="1"/>
      <protection/>
    </xf>
    <xf numFmtId="0" fontId="4" fillId="0" borderId="14" xfId="63" applyFont="1" applyBorder="1" applyAlignment="1">
      <alignment horizontal="left" vertical="center" wrapText="1"/>
      <protection/>
    </xf>
    <xf numFmtId="0" fontId="4" fillId="0" borderId="18" xfId="63" applyFont="1" applyBorder="1" applyAlignment="1">
      <alignment horizontal="left" vertical="center" wrapText="1"/>
      <protection/>
    </xf>
    <xf numFmtId="0" fontId="4" fillId="0" borderId="19" xfId="63" applyFont="1" applyBorder="1" applyAlignment="1">
      <alignment vertical="center" wrapText="1"/>
      <protection/>
    </xf>
    <xf numFmtId="0" fontId="4" fillId="0" borderId="37" xfId="63" applyFont="1" applyBorder="1" applyAlignment="1">
      <alignment horizontal="left" vertical="center" wrapText="1"/>
      <protection/>
    </xf>
    <xf numFmtId="0" fontId="4" fillId="0" borderId="58" xfId="63" applyFont="1" applyBorder="1" applyAlignment="1">
      <alignment horizontal="left" vertical="center" wrapText="1"/>
      <protection/>
    </xf>
    <xf numFmtId="0" fontId="4" fillId="0" borderId="38" xfId="63" applyFont="1" applyBorder="1" applyAlignment="1">
      <alignment vertical="center" wrapText="1"/>
      <protection/>
    </xf>
    <xf numFmtId="0" fontId="4" fillId="0" borderId="14" xfId="63" applyFont="1" applyBorder="1" applyAlignment="1">
      <alignment horizontal="center" vertical="center" wrapText="1"/>
      <protection/>
    </xf>
    <xf numFmtId="0" fontId="4" fillId="0" borderId="15" xfId="63" applyFont="1" applyBorder="1" applyAlignment="1">
      <alignment vertical="center" wrapText="1"/>
      <protection/>
    </xf>
    <xf numFmtId="0" fontId="4" fillId="0" borderId="15" xfId="63" applyFont="1" applyBorder="1" applyAlignment="1">
      <alignment horizontal="left" vertical="center" wrapText="1"/>
      <protection/>
    </xf>
    <xf numFmtId="0" fontId="4" fillId="0" borderId="48" xfId="63" applyFont="1" applyBorder="1" applyAlignment="1">
      <alignment vertical="center" wrapText="1"/>
      <protection/>
    </xf>
    <xf numFmtId="0" fontId="4" fillId="0" borderId="50" xfId="63" applyFont="1" applyBorder="1" applyAlignment="1">
      <alignment vertical="center" wrapText="1"/>
      <protection/>
    </xf>
    <xf numFmtId="0" fontId="4" fillId="0" borderId="59" xfId="63" applyFont="1" applyBorder="1" applyAlignment="1">
      <alignment horizontal="center" vertical="center" wrapText="1"/>
      <protection/>
    </xf>
    <xf numFmtId="0" fontId="4" fillId="0" borderId="60" xfId="63" applyFont="1" applyBorder="1" applyAlignment="1">
      <alignment horizontal="center" vertical="center" wrapText="1"/>
      <protection/>
    </xf>
    <xf numFmtId="0" fontId="4" fillId="0" borderId="36" xfId="63" applyFont="1" applyBorder="1" applyAlignment="1">
      <alignment horizontal="center" vertical="center" wrapText="1"/>
      <protection/>
    </xf>
    <xf numFmtId="0" fontId="4" fillId="0" borderId="12" xfId="63" applyFont="1" applyBorder="1" applyAlignment="1">
      <alignment vertical="center" wrapText="1"/>
      <protection/>
    </xf>
    <xf numFmtId="0" fontId="4" fillId="0" borderId="12" xfId="63" applyFont="1" applyBorder="1" applyAlignment="1">
      <alignment horizontal="center" vertical="center" wrapText="1"/>
      <protection/>
    </xf>
    <xf numFmtId="0" fontId="4" fillId="0" borderId="16" xfId="63" applyFont="1" applyBorder="1" applyAlignment="1">
      <alignment horizontal="left" vertical="center" wrapText="1"/>
      <protection/>
    </xf>
    <xf numFmtId="1" fontId="4" fillId="0" borderId="15" xfId="0" applyFont="1" applyFill="1" applyBorder="1" applyAlignment="1">
      <alignment horizontal="center" vertical="center" textRotation="255" wrapText="1"/>
    </xf>
    <xf numFmtId="1" fontId="4" fillId="0" borderId="15" xfId="0" applyFont="1" applyFill="1" applyBorder="1" applyAlignment="1">
      <alignment horizontal="center" vertical="center" wrapText="1"/>
    </xf>
    <xf numFmtId="1" fontId="4" fillId="0" borderId="15" xfId="0" applyFont="1" applyBorder="1" applyAlignment="1">
      <alignment horizontal="center" vertical="center" wrapText="1"/>
    </xf>
    <xf numFmtId="0" fontId="4" fillId="0" borderId="15" xfId="65" applyFont="1" applyFill="1" applyBorder="1" applyAlignment="1">
      <alignment horizontal="center" vertical="center"/>
      <protection/>
    </xf>
    <xf numFmtId="0" fontId="4" fillId="0" borderId="15" xfId="65" applyFont="1" applyFill="1" applyBorder="1" applyAlignment="1">
      <alignment horizontal="left" vertical="center" wrapText="1"/>
      <protection/>
    </xf>
    <xf numFmtId="0" fontId="4" fillId="0" borderId="15" xfId="65" applyFont="1" applyFill="1" applyBorder="1" applyAlignment="1">
      <alignment vertical="center" wrapText="1"/>
      <protection/>
    </xf>
    <xf numFmtId="1" fontId="4" fillId="0" borderId="15" xfId="0" applyFont="1" applyBorder="1" applyAlignment="1">
      <alignment horizontal="center" vertical="center"/>
    </xf>
    <xf numFmtId="0" fontId="4" fillId="0" borderId="15" xfId="65" applyFont="1" applyFill="1" applyBorder="1" applyAlignment="1">
      <alignment horizontal="center" vertical="center" wrapText="1"/>
      <protection/>
    </xf>
    <xf numFmtId="0" fontId="4" fillId="0" borderId="48" xfId="65" applyFont="1" applyFill="1" applyBorder="1" applyAlignment="1">
      <alignment vertical="center" wrapText="1"/>
      <protection/>
    </xf>
    <xf numFmtId="0" fontId="4" fillId="0" borderId="50" xfId="65" applyFont="1" applyFill="1" applyBorder="1" applyAlignment="1">
      <alignment vertical="center" wrapText="1"/>
      <protection/>
    </xf>
  </cellXfs>
  <cellStyles count="93">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常规 2" xfId="63"/>
    <cellStyle name="常规_3" xfId="64"/>
    <cellStyle name="常规_棚户区改造绩效目标" xfId="65"/>
    <cellStyle name="20% - Accent1 1" xfId="66"/>
    <cellStyle name="20% - Accent2 1" xfId="67"/>
    <cellStyle name="20% - Accent3 1" xfId="68"/>
    <cellStyle name="20% - Accent4 1" xfId="69"/>
    <cellStyle name="20% - Accent5 1" xfId="70"/>
    <cellStyle name="20% - Accent6 1" xfId="71"/>
    <cellStyle name="40% - Accent1 1" xfId="72"/>
    <cellStyle name="40% - Accent2 1" xfId="73"/>
    <cellStyle name="40% - Accent3 1" xfId="74"/>
    <cellStyle name="40% - Accent4 1" xfId="75"/>
    <cellStyle name="40% - Accent5 1" xfId="76"/>
    <cellStyle name="40% - Accent6 1" xfId="77"/>
    <cellStyle name="60% - Accent1 1" xfId="78"/>
    <cellStyle name="60% - Accent2 1" xfId="79"/>
    <cellStyle name="60% - Accent3 1" xfId="80"/>
    <cellStyle name="60% - Accent4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3 1" xfId="97"/>
    <cellStyle name="Heading 4 1" xfId="98"/>
    <cellStyle name="Input 1" xfId="99"/>
    <cellStyle name="Linked Cell 1" xfId="100"/>
    <cellStyle name="Neutral 1" xfId="101"/>
    <cellStyle name="Note 1" xfId="102"/>
    <cellStyle name="Output 1" xfId="103"/>
    <cellStyle name="Title 1" xfId="104"/>
    <cellStyle name="Total 1" xfId="105"/>
    <cellStyle name="Warning Text 1"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2.75">
      <c r="A1" s="7"/>
    </row>
    <row r="3" ht="63.75" customHeight="1">
      <c r="A3" s="8" t="s">
        <v>0</v>
      </c>
    </row>
    <row r="4" ht="107.25" customHeight="1">
      <c r="A4" s="9" t="s">
        <v>1</v>
      </c>
    </row>
    <row r="5" ht="409.5" customHeight="1" hidden="1">
      <c r="A5" s="10"/>
    </row>
    <row r="6" ht="12.75">
      <c r="A6" s="11"/>
    </row>
    <row r="7" ht="57" customHeight="1">
      <c r="A7" s="11"/>
    </row>
    <row r="8" ht="78" customHeight="1"/>
    <row r="9" ht="82.5" customHeight="1">
      <c r="A9" s="12"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8"/>
      <c r="B1" s="18"/>
      <c r="C1" s="18"/>
      <c r="D1" s="18"/>
      <c r="E1" s="159"/>
      <c r="F1" s="18"/>
      <c r="G1" s="18"/>
      <c r="H1" s="14" t="s">
        <v>354</v>
      </c>
    </row>
    <row r="2" spans="1:8" ht="25.5" customHeight="1">
      <c r="A2" s="15" t="s">
        <v>355</v>
      </c>
      <c r="B2" s="15"/>
      <c r="C2" s="15"/>
      <c r="D2" s="15"/>
      <c r="E2" s="15"/>
      <c r="F2" s="15"/>
      <c r="G2" s="15"/>
      <c r="H2" s="15"/>
    </row>
    <row r="3" spans="1:8" ht="19.5" customHeight="1">
      <c r="A3" s="129" t="s">
        <v>0</v>
      </c>
      <c r="B3" s="40"/>
      <c r="C3" s="40"/>
      <c r="D3" s="40"/>
      <c r="E3" s="40"/>
      <c r="F3" s="40"/>
      <c r="G3" s="40"/>
      <c r="H3" s="14" t="s">
        <v>5</v>
      </c>
    </row>
    <row r="4" spans="1:8" ht="19.5" customHeight="1">
      <c r="A4" s="48" t="s">
        <v>356</v>
      </c>
      <c r="B4" s="48" t="s">
        <v>357</v>
      </c>
      <c r="C4" s="46" t="s">
        <v>358</v>
      </c>
      <c r="D4" s="46"/>
      <c r="E4" s="59"/>
      <c r="F4" s="59"/>
      <c r="G4" s="59"/>
      <c r="H4" s="46"/>
    </row>
    <row r="5" spans="1:8" ht="19.5" customHeight="1">
      <c r="A5" s="48"/>
      <c r="B5" s="48"/>
      <c r="C5" s="175" t="s">
        <v>57</v>
      </c>
      <c r="D5" s="52" t="s">
        <v>225</v>
      </c>
      <c r="E5" s="160" t="s">
        <v>359</v>
      </c>
      <c r="F5" s="161"/>
      <c r="G5" s="162"/>
      <c r="H5" s="176" t="s">
        <v>230</v>
      </c>
    </row>
    <row r="6" spans="1:8" ht="33.75" customHeight="1">
      <c r="A6" s="57"/>
      <c r="B6" s="57"/>
      <c r="C6" s="177"/>
      <c r="D6" s="58"/>
      <c r="E6" s="178" t="s">
        <v>156</v>
      </c>
      <c r="F6" s="179" t="s">
        <v>360</v>
      </c>
      <c r="G6" s="180" t="s">
        <v>361</v>
      </c>
      <c r="H6" s="165"/>
    </row>
    <row r="7" spans="1:8" ht="19.5" customHeight="1">
      <c r="A7" s="62" t="s">
        <v>71</v>
      </c>
      <c r="B7" s="155" t="s">
        <v>57</v>
      </c>
      <c r="C7" s="166">
        <f>SUM(D7,F7:H7)</f>
        <v>156.8057</v>
      </c>
      <c r="D7" s="167">
        <v>0</v>
      </c>
      <c r="E7" s="167">
        <f>SUM(F7:G7)</f>
        <v>150</v>
      </c>
      <c r="F7" s="167">
        <v>0</v>
      </c>
      <c r="G7" s="181">
        <v>150</v>
      </c>
      <c r="H7" s="182">
        <v>6.8057</v>
      </c>
    </row>
    <row r="8" spans="1:8" ht="19.5" customHeight="1">
      <c r="A8" s="62" t="s">
        <v>75</v>
      </c>
      <c r="B8" s="155" t="s">
        <v>0</v>
      </c>
      <c r="C8" s="166">
        <f>SUM(D8,F8:H8)</f>
        <v>156.8057</v>
      </c>
      <c r="D8" s="167">
        <v>0</v>
      </c>
      <c r="E8" s="167">
        <f>SUM(F8:G8)</f>
        <v>150</v>
      </c>
      <c r="F8" s="167">
        <v>0</v>
      </c>
      <c r="G8" s="181">
        <v>150</v>
      </c>
      <c r="H8" s="182">
        <v>6.8057</v>
      </c>
    </row>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5"/>
      <c r="B1" s="36"/>
      <c r="C1" s="36"/>
      <c r="D1" s="36"/>
      <c r="E1" s="36"/>
      <c r="F1" s="36"/>
      <c r="G1" s="36"/>
      <c r="H1" s="169" t="s">
        <v>362</v>
      </c>
    </row>
    <row r="2" spans="1:8" ht="19.5" customHeight="1">
      <c r="A2" s="15" t="s">
        <v>363</v>
      </c>
      <c r="B2" s="15"/>
      <c r="C2" s="15"/>
      <c r="D2" s="15"/>
      <c r="E2" s="15"/>
      <c r="F2" s="15"/>
      <c r="G2" s="15"/>
      <c r="H2" s="15"/>
    </row>
    <row r="3" spans="1:8" ht="19.5" customHeight="1">
      <c r="A3" s="38" t="s">
        <v>0</v>
      </c>
      <c r="B3" s="39"/>
      <c r="C3" s="39"/>
      <c r="D3" s="39"/>
      <c r="E3" s="39"/>
      <c r="F3" s="130"/>
      <c r="G3" s="130"/>
      <c r="H3" s="14" t="s">
        <v>5</v>
      </c>
    </row>
    <row r="4" spans="1:8" ht="19.5" customHeight="1">
      <c r="A4" s="42" t="s">
        <v>56</v>
      </c>
      <c r="B4" s="43"/>
      <c r="C4" s="43"/>
      <c r="D4" s="43"/>
      <c r="E4" s="44"/>
      <c r="F4" s="183" t="s">
        <v>364</v>
      </c>
      <c r="G4" s="46"/>
      <c r="H4" s="46"/>
    </row>
    <row r="5" spans="1:8" ht="19.5" customHeight="1">
      <c r="A5" s="42" t="s">
        <v>65</v>
      </c>
      <c r="B5" s="43"/>
      <c r="C5" s="44"/>
      <c r="D5" s="184" t="s">
        <v>66</v>
      </c>
      <c r="E5" s="52" t="s">
        <v>107</v>
      </c>
      <c r="F5" s="47" t="s">
        <v>57</v>
      </c>
      <c r="G5" s="47" t="s">
        <v>103</v>
      </c>
      <c r="H5" s="46" t="s">
        <v>104</v>
      </c>
    </row>
    <row r="6" spans="1:8" ht="19.5" customHeight="1">
      <c r="A6" s="55" t="s">
        <v>68</v>
      </c>
      <c r="B6" s="54" t="s">
        <v>69</v>
      </c>
      <c r="C6" s="56" t="s">
        <v>70</v>
      </c>
      <c r="D6" s="185"/>
      <c r="E6" s="57"/>
      <c r="F6" s="58"/>
      <c r="G6" s="58"/>
      <c r="H6" s="59"/>
    </row>
    <row r="7" spans="1:8" ht="19.5" customHeight="1">
      <c r="A7" s="62" t="s">
        <v>71</v>
      </c>
      <c r="B7" s="62" t="s">
        <v>71</v>
      </c>
      <c r="C7" s="62" t="s">
        <v>71</v>
      </c>
      <c r="D7" s="62" t="s">
        <v>71</v>
      </c>
      <c r="E7" s="62" t="s">
        <v>71</v>
      </c>
      <c r="F7" s="186">
        <f>SUM(G7:H7)</f>
        <v>0</v>
      </c>
      <c r="G7" s="187" t="s">
        <v>71</v>
      </c>
      <c r="H7" s="186" t="s">
        <v>71</v>
      </c>
    </row>
    <row r="8" spans="1:8" ht="19.5" customHeight="1">
      <c r="A8" s="62" t="s">
        <v>71</v>
      </c>
      <c r="B8" s="62" t="s">
        <v>71</v>
      </c>
      <c r="C8" s="62" t="s">
        <v>71</v>
      </c>
      <c r="D8" s="62" t="s">
        <v>71</v>
      </c>
      <c r="E8" s="62" t="s">
        <v>71</v>
      </c>
      <c r="F8" s="186">
        <f>SUM(G8:H8)</f>
        <v>0</v>
      </c>
      <c r="G8" s="187" t="s">
        <v>71</v>
      </c>
      <c r="H8" s="186" t="s">
        <v>71</v>
      </c>
    </row>
    <row r="9" spans="1:8" ht="19.5" customHeight="1">
      <c r="A9" s="62" t="s">
        <v>71</v>
      </c>
      <c r="B9" s="62" t="s">
        <v>71</v>
      </c>
      <c r="C9" s="62" t="s">
        <v>71</v>
      </c>
      <c r="D9" s="62" t="s">
        <v>71</v>
      </c>
      <c r="E9" s="62" t="s">
        <v>71</v>
      </c>
      <c r="F9" s="186">
        <f>SUM(G9:H9)</f>
        <v>0</v>
      </c>
      <c r="G9" s="187" t="s">
        <v>71</v>
      </c>
      <c r="H9" s="186" t="s">
        <v>71</v>
      </c>
    </row>
    <row r="10" spans="1:8" ht="19.5" customHeight="1">
      <c r="A10" s="62" t="s">
        <v>71</v>
      </c>
      <c r="B10" s="62" t="s">
        <v>71</v>
      </c>
      <c r="C10" s="62" t="s">
        <v>71</v>
      </c>
      <c r="D10" s="62" t="s">
        <v>71</v>
      </c>
      <c r="E10" s="62" t="s">
        <v>71</v>
      </c>
      <c r="F10" s="186">
        <f>SUM(G10:H10)</f>
        <v>0</v>
      </c>
      <c r="G10" s="187" t="s">
        <v>71</v>
      </c>
      <c r="H10" s="186" t="s">
        <v>71</v>
      </c>
    </row>
    <row r="11" spans="1:8" ht="19.5" customHeight="1">
      <c r="A11" s="62" t="s">
        <v>71</v>
      </c>
      <c r="B11" s="62" t="s">
        <v>71</v>
      </c>
      <c r="C11" s="62" t="s">
        <v>71</v>
      </c>
      <c r="D11" s="62" t="s">
        <v>71</v>
      </c>
      <c r="E11" s="62" t="s">
        <v>71</v>
      </c>
      <c r="F11" s="186">
        <f>SUM(G11:H11)</f>
        <v>0</v>
      </c>
      <c r="G11" s="187" t="s">
        <v>71</v>
      </c>
      <c r="H11" s="186" t="s">
        <v>71</v>
      </c>
    </row>
    <row r="12" spans="1:8" ht="19.5" customHeight="1">
      <c r="A12" s="62" t="s">
        <v>71</v>
      </c>
      <c r="B12" s="62" t="s">
        <v>71</v>
      </c>
      <c r="C12" s="62" t="s">
        <v>71</v>
      </c>
      <c r="D12" s="62" t="s">
        <v>71</v>
      </c>
      <c r="E12" s="62" t="s">
        <v>71</v>
      </c>
      <c r="F12" s="186">
        <f>SUM(G12:H12)</f>
        <v>0</v>
      </c>
      <c r="G12" s="187" t="s">
        <v>71</v>
      </c>
      <c r="H12" s="186" t="s">
        <v>71</v>
      </c>
    </row>
    <row r="13" spans="1:8" ht="19.5" customHeight="1">
      <c r="A13" s="62" t="s">
        <v>71</v>
      </c>
      <c r="B13" s="62" t="s">
        <v>71</v>
      </c>
      <c r="C13" s="62" t="s">
        <v>71</v>
      </c>
      <c r="D13" s="62" t="s">
        <v>71</v>
      </c>
      <c r="E13" s="62" t="s">
        <v>71</v>
      </c>
      <c r="F13" s="186">
        <f>SUM(G13:H13)</f>
        <v>0</v>
      </c>
      <c r="G13" s="187" t="s">
        <v>71</v>
      </c>
      <c r="H13" s="186" t="s">
        <v>71</v>
      </c>
    </row>
    <row r="14" spans="1:8" ht="19.5" customHeight="1">
      <c r="A14" s="62" t="s">
        <v>71</v>
      </c>
      <c r="B14" s="62" t="s">
        <v>71</v>
      </c>
      <c r="C14" s="62" t="s">
        <v>71</v>
      </c>
      <c r="D14" s="62" t="s">
        <v>71</v>
      </c>
      <c r="E14" s="62" t="s">
        <v>71</v>
      </c>
      <c r="F14" s="186">
        <f>SUM(G14:H14)</f>
        <v>0</v>
      </c>
      <c r="G14" s="187" t="s">
        <v>71</v>
      </c>
      <c r="H14" s="186" t="s">
        <v>71</v>
      </c>
    </row>
    <row r="15" spans="1:8" ht="19.5" customHeight="1">
      <c r="A15" s="62" t="s">
        <v>71</v>
      </c>
      <c r="B15" s="62" t="s">
        <v>71</v>
      </c>
      <c r="C15" s="62" t="s">
        <v>71</v>
      </c>
      <c r="D15" s="62" t="s">
        <v>71</v>
      </c>
      <c r="E15" s="62" t="s">
        <v>71</v>
      </c>
      <c r="F15" s="186">
        <f>SUM(G15:H15)</f>
        <v>0</v>
      </c>
      <c r="G15" s="187" t="s">
        <v>71</v>
      </c>
      <c r="H15" s="186" t="s">
        <v>71</v>
      </c>
    </row>
    <row r="16" spans="1:8" ht="19.5" customHeight="1">
      <c r="A16" s="62" t="s">
        <v>71</v>
      </c>
      <c r="B16" s="62" t="s">
        <v>71</v>
      </c>
      <c r="C16" s="62" t="s">
        <v>71</v>
      </c>
      <c r="D16" s="62" t="s">
        <v>71</v>
      </c>
      <c r="E16" s="62" t="s">
        <v>71</v>
      </c>
      <c r="F16" s="186">
        <f>SUM(G16:H16)</f>
        <v>0</v>
      </c>
      <c r="G16" s="187" t="s">
        <v>71</v>
      </c>
      <c r="H16" s="186" t="s">
        <v>71</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8"/>
      <c r="B1" s="18"/>
      <c r="C1" s="18"/>
      <c r="D1" s="18"/>
      <c r="E1" s="159"/>
      <c r="F1" s="18"/>
      <c r="G1" s="18"/>
      <c r="H1" s="14" t="s">
        <v>365</v>
      </c>
    </row>
    <row r="2" spans="1:8" ht="25.5" customHeight="1">
      <c r="A2" s="15" t="s">
        <v>366</v>
      </c>
      <c r="B2" s="15"/>
      <c r="C2" s="15"/>
      <c r="D2" s="15"/>
      <c r="E2" s="15"/>
      <c r="F2" s="15"/>
      <c r="G2" s="15"/>
      <c r="H2" s="15"/>
    </row>
    <row r="3" spans="1:8" ht="19.5" customHeight="1">
      <c r="A3" s="129" t="s">
        <v>0</v>
      </c>
      <c r="B3" s="40"/>
      <c r="C3" s="40"/>
      <c r="D3" s="40"/>
      <c r="E3" s="40"/>
      <c r="F3" s="40"/>
      <c r="G3" s="40"/>
      <c r="H3" s="14" t="s">
        <v>5</v>
      </c>
    </row>
    <row r="4" spans="1:8" ht="19.5" customHeight="1">
      <c r="A4" s="48" t="s">
        <v>356</v>
      </c>
      <c r="B4" s="48" t="s">
        <v>357</v>
      </c>
      <c r="C4" s="46" t="s">
        <v>358</v>
      </c>
      <c r="D4" s="46"/>
      <c r="E4" s="59"/>
      <c r="F4" s="59"/>
      <c r="G4" s="59"/>
      <c r="H4" s="46"/>
    </row>
    <row r="5" spans="1:8" ht="19.5" customHeight="1">
      <c r="A5" s="48"/>
      <c r="B5" s="48"/>
      <c r="C5" s="175" t="s">
        <v>57</v>
      </c>
      <c r="D5" s="52" t="s">
        <v>225</v>
      </c>
      <c r="E5" s="160" t="s">
        <v>359</v>
      </c>
      <c r="F5" s="161"/>
      <c r="G5" s="162"/>
      <c r="H5" s="176" t="s">
        <v>230</v>
      </c>
    </row>
    <row r="6" spans="1:8" ht="33.75" customHeight="1">
      <c r="A6" s="57"/>
      <c r="B6" s="57"/>
      <c r="C6" s="177"/>
      <c r="D6" s="58"/>
      <c r="E6" s="178" t="s">
        <v>156</v>
      </c>
      <c r="F6" s="179" t="s">
        <v>360</v>
      </c>
      <c r="G6" s="180" t="s">
        <v>361</v>
      </c>
      <c r="H6" s="165"/>
    </row>
    <row r="7" spans="1:8" ht="19.5" customHeight="1">
      <c r="A7" s="62" t="s">
        <v>71</v>
      </c>
      <c r="B7" s="155" t="s">
        <v>71</v>
      </c>
      <c r="C7" s="166"/>
      <c r="D7" s="167" t="s">
        <v>71</v>
      </c>
      <c r="E7" s="167"/>
      <c r="F7" s="167" t="s">
        <v>71</v>
      </c>
      <c r="G7" s="181" t="s">
        <v>71</v>
      </c>
      <c r="H7" s="182" t="s">
        <v>71</v>
      </c>
    </row>
    <row r="8" spans="1:8" ht="19.5" customHeight="1">
      <c r="A8" s="62" t="s">
        <v>71</v>
      </c>
      <c r="B8" s="155" t="s">
        <v>71</v>
      </c>
      <c r="C8" s="166"/>
      <c r="D8" s="167" t="s">
        <v>71</v>
      </c>
      <c r="E8" s="167"/>
      <c r="F8" s="167" t="s">
        <v>71</v>
      </c>
      <c r="G8" s="181" t="s">
        <v>71</v>
      </c>
      <c r="H8" s="182" t="s">
        <v>71</v>
      </c>
    </row>
    <row r="9" spans="1:8" ht="19.5" customHeight="1">
      <c r="A9" s="62" t="s">
        <v>71</v>
      </c>
      <c r="B9" s="155" t="s">
        <v>71</v>
      </c>
      <c r="C9" s="166"/>
      <c r="D9" s="167" t="s">
        <v>71</v>
      </c>
      <c r="E9" s="167"/>
      <c r="F9" s="167" t="s">
        <v>71</v>
      </c>
      <c r="G9" s="181" t="s">
        <v>71</v>
      </c>
      <c r="H9" s="182" t="s">
        <v>71</v>
      </c>
    </row>
    <row r="10" spans="1:8" ht="19.5" customHeight="1">
      <c r="A10" s="62" t="s">
        <v>71</v>
      </c>
      <c r="B10" s="155" t="s">
        <v>71</v>
      </c>
      <c r="C10" s="166"/>
      <c r="D10" s="167" t="s">
        <v>71</v>
      </c>
      <c r="E10" s="167"/>
      <c r="F10" s="167" t="s">
        <v>71</v>
      </c>
      <c r="G10" s="181" t="s">
        <v>71</v>
      </c>
      <c r="H10" s="182" t="s">
        <v>71</v>
      </c>
    </row>
    <row r="11" spans="1:8" ht="19.5" customHeight="1">
      <c r="A11" s="62" t="s">
        <v>71</v>
      </c>
      <c r="B11" s="155" t="s">
        <v>71</v>
      </c>
      <c r="C11" s="166"/>
      <c r="D11" s="167" t="s">
        <v>71</v>
      </c>
      <c r="E11" s="167"/>
      <c r="F11" s="167" t="s">
        <v>71</v>
      </c>
      <c r="G11" s="181" t="s">
        <v>71</v>
      </c>
      <c r="H11" s="182" t="s">
        <v>71</v>
      </c>
    </row>
    <row r="12" spans="1:8" ht="19.5" customHeight="1">
      <c r="A12" s="62" t="s">
        <v>71</v>
      </c>
      <c r="B12" s="155" t="s">
        <v>71</v>
      </c>
      <c r="C12" s="166"/>
      <c r="D12" s="167" t="s">
        <v>71</v>
      </c>
      <c r="E12" s="167"/>
      <c r="F12" s="167" t="s">
        <v>71</v>
      </c>
      <c r="G12" s="181" t="s">
        <v>71</v>
      </c>
      <c r="H12" s="182" t="s">
        <v>71</v>
      </c>
    </row>
    <row r="13" spans="1:8" ht="19.5" customHeight="1">
      <c r="A13" s="62" t="s">
        <v>71</v>
      </c>
      <c r="B13" s="155" t="s">
        <v>71</v>
      </c>
      <c r="C13" s="166"/>
      <c r="D13" s="167" t="s">
        <v>71</v>
      </c>
      <c r="E13" s="167"/>
      <c r="F13" s="167" t="s">
        <v>71</v>
      </c>
      <c r="G13" s="181" t="s">
        <v>71</v>
      </c>
      <c r="H13" s="182" t="s">
        <v>71</v>
      </c>
    </row>
    <row r="14" spans="1:8" ht="19.5" customHeight="1">
      <c r="A14" s="62" t="s">
        <v>71</v>
      </c>
      <c r="B14" s="155" t="s">
        <v>71</v>
      </c>
      <c r="C14" s="166"/>
      <c r="D14" s="167" t="s">
        <v>71</v>
      </c>
      <c r="E14" s="167"/>
      <c r="F14" s="167" t="s">
        <v>71</v>
      </c>
      <c r="G14" s="181" t="s">
        <v>71</v>
      </c>
      <c r="H14" s="182" t="s">
        <v>71</v>
      </c>
    </row>
    <row r="15" spans="1:8" ht="19.5" customHeight="1">
      <c r="A15" s="62" t="s">
        <v>71</v>
      </c>
      <c r="B15" s="155" t="s">
        <v>71</v>
      </c>
      <c r="C15" s="166"/>
      <c r="D15" s="167" t="s">
        <v>71</v>
      </c>
      <c r="E15" s="167"/>
      <c r="F15" s="167" t="s">
        <v>71</v>
      </c>
      <c r="G15" s="181" t="s">
        <v>71</v>
      </c>
      <c r="H15" s="182" t="s">
        <v>71</v>
      </c>
    </row>
    <row r="16" spans="1:8" ht="19.5" customHeight="1">
      <c r="A16" s="62" t="s">
        <v>71</v>
      </c>
      <c r="B16" s="155" t="s">
        <v>71</v>
      </c>
      <c r="C16" s="166"/>
      <c r="D16" s="167" t="s">
        <v>71</v>
      </c>
      <c r="E16" s="167"/>
      <c r="F16" s="167" t="s">
        <v>71</v>
      </c>
      <c r="G16" s="181" t="s">
        <v>71</v>
      </c>
      <c r="H16" s="182" t="s">
        <v>71</v>
      </c>
    </row>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35"/>
      <c r="B1" s="36"/>
      <c r="C1" s="36"/>
      <c r="D1" s="36"/>
      <c r="E1" s="36"/>
      <c r="F1" s="36"/>
      <c r="G1" s="36"/>
      <c r="H1" s="169" t="s">
        <v>367</v>
      </c>
    </row>
    <row r="2" spans="1:8" ht="19.5" customHeight="1">
      <c r="A2" s="15" t="s">
        <v>368</v>
      </c>
      <c r="B2" s="15"/>
      <c r="C2" s="15"/>
      <c r="D2" s="15"/>
      <c r="E2" s="15"/>
      <c r="F2" s="15"/>
      <c r="G2" s="15"/>
      <c r="H2" s="15"/>
    </row>
    <row r="3" spans="1:8" ht="19.5" customHeight="1">
      <c r="A3" s="38" t="s">
        <v>0</v>
      </c>
      <c r="B3" s="39"/>
      <c r="C3" s="39"/>
      <c r="D3" s="39"/>
      <c r="E3" s="39"/>
      <c r="F3" s="130"/>
      <c r="G3" s="130"/>
      <c r="H3" s="188" t="s">
        <v>5</v>
      </c>
    </row>
    <row r="4" spans="1:8" ht="19.5" customHeight="1">
      <c r="A4" s="42" t="s">
        <v>56</v>
      </c>
      <c r="B4" s="43"/>
      <c r="C4" s="43"/>
      <c r="D4" s="43"/>
      <c r="E4" s="44"/>
      <c r="F4" s="183" t="s">
        <v>369</v>
      </c>
      <c r="G4" s="46"/>
      <c r="H4" s="46"/>
    </row>
    <row r="5" spans="1:8" ht="19.5" customHeight="1">
      <c r="A5" s="42" t="s">
        <v>65</v>
      </c>
      <c r="B5" s="43"/>
      <c r="C5" s="44"/>
      <c r="D5" s="184" t="s">
        <v>66</v>
      </c>
      <c r="E5" s="52" t="s">
        <v>107</v>
      </c>
      <c r="F5" s="47" t="s">
        <v>57</v>
      </c>
      <c r="G5" s="47" t="s">
        <v>103</v>
      </c>
      <c r="H5" s="46" t="s">
        <v>104</v>
      </c>
    </row>
    <row r="6" spans="1:8" ht="19.5" customHeight="1">
      <c r="A6" s="55" t="s">
        <v>68</v>
      </c>
      <c r="B6" s="54" t="s">
        <v>69</v>
      </c>
      <c r="C6" s="56" t="s">
        <v>70</v>
      </c>
      <c r="D6" s="185"/>
      <c r="E6" s="57"/>
      <c r="F6" s="58"/>
      <c r="G6" s="58"/>
      <c r="H6" s="59"/>
    </row>
    <row r="7" spans="1:8" ht="19.5" customHeight="1">
      <c r="A7" s="189" t="s">
        <v>71</v>
      </c>
      <c r="B7" s="189" t="s">
        <v>71</v>
      </c>
      <c r="C7" s="189" t="s">
        <v>71</v>
      </c>
      <c r="D7" s="189" t="s">
        <v>71</v>
      </c>
      <c r="E7" s="189" t="s">
        <v>71</v>
      </c>
      <c r="F7" s="190" t="s">
        <v>71</v>
      </c>
      <c r="G7" s="190"/>
      <c r="H7" s="190"/>
    </row>
    <row r="8" spans="1:8" ht="19.5" customHeight="1">
      <c r="A8" s="189" t="s">
        <v>71</v>
      </c>
      <c r="B8" s="189" t="s">
        <v>71</v>
      </c>
      <c r="C8" s="189" t="s">
        <v>71</v>
      </c>
      <c r="D8" s="189" t="s">
        <v>71</v>
      </c>
      <c r="E8" s="189" t="s">
        <v>71</v>
      </c>
      <c r="F8" s="190" t="s">
        <v>71</v>
      </c>
      <c r="G8" s="190"/>
      <c r="H8" s="190"/>
    </row>
    <row r="9" spans="1:8" ht="19.5" customHeight="1">
      <c r="A9" s="189" t="s">
        <v>71</v>
      </c>
      <c r="B9" s="189" t="s">
        <v>71</v>
      </c>
      <c r="C9" s="189" t="s">
        <v>71</v>
      </c>
      <c r="D9" s="189" t="s">
        <v>71</v>
      </c>
      <c r="E9" s="189" t="s">
        <v>71</v>
      </c>
      <c r="F9" s="190" t="s">
        <v>71</v>
      </c>
      <c r="G9" s="190"/>
      <c r="H9" s="190"/>
    </row>
    <row r="10" spans="1:8" ht="19.5" customHeight="1">
      <c r="A10" s="189" t="s">
        <v>71</v>
      </c>
      <c r="B10" s="189" t="s">
        <v>71</v>
      </c>
      <c r="C10" s="189" t="s">
        <v>71</v>
      </c>
      <c r="D10" s="189" t="s">
        <v>71</v>
      </c>
      <c r="E10" s="189" t="s">
        <v>71</v>
      </c>
      <c r="F10" s="190" t="s">
        <v>71</v>
      </c>
      <c r="G10" s="190"/>
      <c r="H10" s="190"/>
    </row>
    <row r="11" spans="1:8" ht="19.5" customHeight="1">
      <c r="A11" s="189" t="s">
        <v>71</v>
      </c>
      <c r="B11" s="189" t="s">
        <v>71</v>
      </c>
      <c r="C11" s="189" t="s">
        <v>71</v>
      </c>
      <c r="D11" s="189" t="s">
        <v>71</v>
      </c>
      <c r="E11" s="189" t="s">
        <v>71</v>
      </c>
      <c r="F11" s="190" t="s">
        <v>71</v>
      </c>
      <c r="G11" s="190"/>
      <c r="H11" s="190"/>
    </row>
    <row r="12" spans="1:8" ht="19.5" customHeight="1">
      <c r="A12" s="189" t="s">
        <v>71</v>
      </c>
      <c r="B12" s="189" t="s">
        <v>71</v>
      </c>
      <c r="C12" s="189" t="s">
        <v>71</v>
      </c>
      <c r="D12" s="189" t="s">
        <v>71</v>
      </c>
      <c r="E12" s="189" t="s">
        <v>71</v>
      </c>
      <c r="F12" s="190" t="s">
        <v>71</v>
      </c>
      <c r="G12" s="190"/>
      <c r="H12" s="190"/>
    </row>
    <row r="13" spans="1:8" ht="19.5" customHeight="1">
      <c r="A13" s="189" t="s">
        <v>71</v>
      </c>
      <c r="B13" s="189" t="s">
        <v>71</v>
      </c>
      <c r="C13" s="189" t="s">
        <v>71</v>
      </c>
      <c r="D13" s="189" t="s">
        <v>71</v>
      </c>
      <c r="E13" s="189" t="s">
        <v>71</v>
      </c>
      <c r="F13" s="190" t="s">
        <v>71</v>
      </c>
      <c r="G13" s="190"/>
      <c r="H13" s="190"/>
    </row>
    <row r="14" spans="1:8" ht="19.5" customHeight="1">
      <c r="A14" s="189" t="s">
        <v>71</v>
      </c>
      <c r="B14" s="189" t="s">
        <v>71</v>
      </c>
      <c r="C14" s="189" t="s">
        <v>71</v>
      </c>
      <c r="D14" s="189" t="s">
        <v>71</v>
      </c>
      <c r="E14" s="189" t="s">
        <v>71</v>
      </c>
      <c r="F14" s="190" t="s">
        <v>71</v>
      </c>
      <c r="G14" s="190"/>
      <c r="H14" s="190"/>
    </row>
    <row r="15" spans="1:8" ht="19.5" customHeight="1">
      <c r="A15" s="189" t="s">
        <v>71</v>
      </c>
      <c r="B15" s="189" t="s">
        <v>71</v>
      </c>
      <c r="C15" s="189" t="s">
        <v>71</v>
      </c>
      <c r="D15" s="189" t="s">
        <v>71</v>
      </c>
      <c r="E15" s="189" t="s">
        <v>71</v>
      </c>
      <c r="F15" s="190" t="s">
        <v>71</v>
      </c>
      <c r="G15" s="190"/>
      <c r="H15" s="190"/>
    </row>
    <row r="16" spans="1:8" ht="19.5" customHeight="1">
      <c r="A16" s="189" t="s">
        <v>71</v>
      </c>
      <c r="B16" s="189" t="s">
        <v>71</v>
      </c>
      <c r="C16" s="189" t="s">
        <v>71</v>
      </c>
      <c r="D16" s="189" t="s">
        <v>71</v>
      </c>
      <c r="E16" s="189" t="s">
        <v>71</v>
      </c>
      <c r="F16" s="190" t="s">
        <v>71</v>
      </c>
      <c r="G16" s="190"/>
      <c r="H16" s="190"/>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showGridLines="0" showZeros="0" zoomScalePageLayoutView="0" workbookViewId="0" topLeftCell="A1">
      <selection activeCell="A1" sqref="A1"/>
    </sheetView>
  </sheetViews>
  <sheetFormatPr defaultColWidth="9.33203125" defaultRowHeight="11.25"/>
  <cols>
    <col min="1" max="1" width="45" style="0" customWidth="1"/>
    <col min="2" max="4" width="9.3320312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75">
      <c r="A1" s="191"/>
      <c r="B1" s="191"/>
      <c r="C1" s="191"/>
      <c r="D1" s="191"/>
      <c r="E1" s="191"/>
      <c r="F1" s="191"/>
      <c r="G1" s="191"/>
      <c r="H1" s="191"/>
      <c r="I1" s="191"/>
      <c r="J1" s="191"/>
      <c r="K1" s="191"/>
      <c r="L1" s="191"/>
    </row>
    <row r="2" spans="1:12" ht="12.75">
      <c r="A2" s="192" t="s">
        <v>370</v>
      </c>
      <c r="B2" s="192"/>
      <c r="C2" s="192"/>
      <c r="D2" s="192"/>
      <c r="E2" s="192"/>
      <c r="F2" s="192"/>
      <c r="G2" s="192"/>
      <c r="H2" s="192"/>
      <c r="I2" s="192"/>
      <c r="J2" s="192"/>
      <c r="K2" s="192"/>
      <c r="L2" s="192"/>
    </row>
    <row r="3" spans="1:12" ht="12.75">
      <c r="A3" s="193"/>
      <c r="B3" s="193"/>
      <c r="C3" s="193"/>
      <c r="D3" s="193"/>
      <c r="E3" s="193"/>
      <c r="F3" s="193"/>
      <c r="G3" s="193"/>
      <c r="H3" s="193"/>
      <c r="I3" s="193"/>
      <c r="J3" s="193"/>
      <c r="K3" s="193"/>
      <c r="L3" s="193" t="s">
        <v>5</v>
      </c>
    </row>
    <row r="4" spans="1:12" ht="12.75">
      <c r="A4" s="194" t="s">
        <v>371</v>
      </c>
      <c r="B4" s="194" t="s">
        <v>372</v>
      </c>
      <c r="C4" s="194"/>
      <c r="D4" s="194"/>
      <c r="E4" s="194" t="s">
        <v>373</v>
      </c>
      <c r="F4" s="194" t="s">
        <v>374</v>
      </c>
      <c r="G4" s="194" t="s">
        <v>375</v>
      </c>
      <c r="H4" s="194" t="s">
        <v>375</v>
      </c>
      <c r="I4" s="194" t="s">
        <v>375</v>
      </c>
      <c r="J4" s="194" t="s">
        <v>375</v>
      </c>
      <c r="K4" s="194" t="s">
        <v>375</v>
      </c>
      <c r="L4" s="194" t="s">
        <v>375</v>
      </c>
    </row>
    <row r="5" spans="1:12" ht="12.75">
      <c r="A5" s="194"/>
      <c r="B5" s="194" t="s">
        <v>376</v>
      </c>
      <c r="C5" s="194" t="s">
        <v>377</v>
      </c>
      <c r="D5" s="194" t="s">
        <v>378</v>
      </c>
      <c r="E5" s="194"/>
      <c r="F5" s="194"/>
      <c r="G5" s="194" t="s">
        <v>379</v>
      </c>
      <c r="H5" s="194" t="s">
        <v>379</v>
      </c>
      <c r="I5" s="195" t="s">
        <v>380</v>
      </c>
      <c r="J5" s="195" t="s">
        <v>380</v>
      </c>
      <c r="K5" s="195" t="s">
        <v>381</v>
      </c>
      <c r="L5" s="195" t="s">
        <v>381</v>
      </c>
    </row>
    <row r="6" spans="1:12" ht="12.75">
      <c r="A6" s="194"/>
      <c r="B6" s="194"/>
      <c r="C6" s="194"/>
      <c r="D6" s="194"/>
      <c r="E6" s="194"/>
      <c r="F6" s="194"/>
      <c r="G6" s="194" t="s">
        <v>382</v>
      </c>
      <c r="H6" s="195" t="s">
        <v>383</v>
      </c>
      <c r="I6" s="195" t="s">
        <v>382</v>
      </c>
      <c r="J6" s="195" t="s">
        <v>383</v>
      </c>
      <c r="K6" s="195" t="s">
        <v>382</v>
      </c>
      <c r="L6" s="195" t="s">
        <v>383</v>
      </c>
    </row>
    <row r="7" spans="1:12" ht="12.75">
      <c r="A7" s="196" t="s">
        <v>57</v>
      </c>
      <c r="B7" s="197">
        <v>682.28</v>
      </c>
      <c r="C7" s="197">
        <v>682.28</v>
      </c>
      <c r="D7" s="197">
        <v>0</v>
      </c>
      <c r="E7" s="196" t="s">
        <v>71</v>
      </c>
      <c r="F7" s="196" t="s">
        <v>71</v>
      </c>
      <c r="G7" s="196" t="s">
        <v>71</v>
      </c>
      <c r="H7" s="196" t="s">
        <v>71</v>
      </c>
      <c r="I7" s="196" t="s">
        <v>71</v>
      </c>
      <c r="J7" s="196" t="s">
        <v>71</v>
      </c>
      <c r="K7" s="196" t="s">
        <v>71</v>
      </c>
      <c r="L7" s="196" t="s">
        <v>71</v>
      </c>
    </row>
    <row r="8" spans="1:12" ht="12.75">
      <c r="A8" s="196" t="s">
        <v>0</v>
      </c>
      <c r="B8" s="197">
        <v>682.28</v>
      </c>
      <c r="C8" s="197">
        <v>682.28</v>
      </c>
      <c r="D8" s="197">
        <v>0</v>
      </c>
      <c r="E8" s="196" t="s">
        <v>71</v>
      </c>
      <c r="F8" s="196" t="s">
        <v>71</v>
      </c>
      <c r="G8" s="196" t="s">
        <v>71</v>
      </c>
      <c r="H8" s="196" t="s">
        <v>71</v>
      </c>
      <c r="I8" s="196" t="s">
        <v>71</v>
      </c>
      <c r="J8" s="196" t="s">
        <v>71</v>
      </c>
      <c r="K8" s="196" t="s">
        <v>71</v>
      </c>
      <c r="L8" s="196" t="s">
        <v>71</v>
      </c>
    </row>
    <row r="9" spans="1:12" ht="12.75">
      <c r="A9" s="196" t="s">
        <v>384</v>
      </c>
      <c r="B9" s="197">
        <v>682.28</v>
      </c>
      <c r="C9" s="197">
        <v>682.28</v>
      </c>
      <c r="D9" s="197">
        <v>0</v>
      </c>
      <c r="E9" s="196" t="s">
        <v>71</v>
      </c>
      <c r="F9" s="196" t="s">
        <v>71</v>
      </c>
      <c r="G9" s="196" t="s">
        <v>71</v>
      </c>
      <c r="H9" s="196" t="s">
        <v>71</v>
      </c>
      <c r="I9" s="196" t="s">
        <v>71</v>
      </c>
      <c r="J9" s="196" t="s">
        <v>71</v>
      </c>
      <c r="K9" s="196" t="s">
        <v>71</v>
      </c>
      <c r="L9" s="196" t="s">
        <v>71</v>
      </c>
    </row>
    <row r="10" spans="1:12" ht="12.75">
      <c r="A10" s="196" t="s">
        <v>344</v>
      </c>
      <c r="B10" s="197">
        <v>38</v>
      </c>
      <c r="C10" s="197">
        <v>38</v>
      </c>
      <c r="D10" s="197">
        <v>0</v>
      </c>
      <c r="E10" s="196" t="s">
        <v>385</v>
      </c>
      <c r="F10" s="196" t="s">
        <v>386</v>
      </c>
      <c r="G10" s="196" t="s">
        <v>387</v>
      </c>
      <c r="H10" s="196" t="s">
        <v>388</v>
      </c>
      <c r="I10" s="196" t="s">
        <v>389</v>
      </c>
      <c r="J10" s="196" t="s">
        <v>390</v>
      </c>
      <c r="K10" s="196" t="s">
        <v>391</v>
      </c>
      <c r="L10" s="196" t="s">
        <v>392</v>
      </c>
    </row>
    <row r="11" spans="1:12" ht="12.75">
      <c r="A11" s="196" t="s">
        <v>352</v>
      </c>
      <c r="B11" s="197">
        <v>80</v>
      </c>
      <c r="C11" s="197">
        <v>80</v>
      </c>
      <c r="D11" s="197">
        <v>0</v>
      </c>
      <c r="E11" s="196" t="s">
        <v>393</v>
      </c>
      <c r="F11" s="196" t="s">
        <v>394</v>
      </c>
      <c r="G11" s="196" t="s">
        <v>395</v>
      </c>
      <c r="H11" s="196" t="s">
        <v>396</v>
      </c>
      <c r="I11" s="196" t="s">
        <v>397</v>
      </c>
      <c r="J11" s="196" t="s">
        <v>398</v>
      </c>
      <c r="K11" s="196" t="s">
        <v>71</v>
      </c>
      <c r="L11" s="196" t="s">
        <v>71</v>
      </c>
    </row>
    <row r="12" spans="1:12" ht="12.75">
      <c r="A12" s="196" t="s">
        <v>399</v>
      </c>
      <c r="B12" s="197">
        <v>0</v>
      </c>
      <c r="C12" s="197">
        <v>0</v>
      </c>
      <c r="D12" s="197">
        <v>0</v>
      </c>
      <c r="E12" s="196" t="s">
        <v>71</v>
      </c>
      <c r="F12" s="196" t="s">
        <v>71</v>
      </c>
      <c r="G12" s="196" t="s">
        <v>400</v>
      </c>
      <c r="H12" s="196" t="s">
        <v>401</v>
      </c>
      <c r="I12" s="196" t="s">
        <v>71</v>
      </c>
      <c r="J12" s="196" t="s">
        <v>71</v>
      </c>
      <c r="K12" s="196" t="s">
        <v>71</v>
      </c>
      <c r="L12" s="196" t="s">
        <v>71</v>
      </c>
    </row>
    <row r="13" spans="1:12" ht="12.75">
      <c r="A13" s="196" t="s">
        <v>345</v>
      </c>
      <c r="B13" s="197">
        <v>123.28</v>
      </c>
      <c r="C13" s="197">
        <v>123.28</v>
      </c>
      <c r="D13" s="197">
        <v>0</v>
      </c>
      <c r="E13" s="196" t="s">
        <v>402</v>
      </c>
      <c r="F13" s="196" t="s">
        <v>403</v>
      </c>
      <c r="G13" s="196" t="s">
        <v>404</v>
      </c>
      <c r="H13" s="196" t="s">
        <v>405</v>
      </c>
      <c r="I13" s="196" t="s">
        <v>71</v>
      </c>
      <c r="J13" s="196" t="s">
        <v>71</v>
      </c>
      <c r="K13" s="196" t="s">
        <v>406</v>
      </c>
      <c r="L13" s="196" t="s">
        <v>407</v>
      </c>
    </row>
    <row r="14" spans="1:12" ht="12.75">
      <c r="A14" s="196" t="s">
        <v>399</v>
      </c>
      <c r="B14" s="197">
        <v>0</v>
      </c>
      <c r="C14" s="197">
        <v>0</v>
      </c>
      <c r="D14" s="197">
        <v>0</v>
      </c>
      <c r="E14" s="196" t="s">
        <v>71</v>
      </c>
      <c r="F14" s="196" t="s">
        <v>71</v>
      </c>
      <c r="G14" s="196" t="s">
        <v>408</v>
      </c>
      <c r="H14" s="196" t="s">
        <v>409</v>
      </c>
      <c r="I14" s="196" t="s">
        <v>71</v>
      </c>
      <c r="J14" s="196" t="s">
        <v>71</v>
      </c>
      <c r="K14" s="196" t="s">
        <v>71</v>
      </c>
      <c r="L14" s="196" t="s">
        <v>71</v>
      </c>
    </row>
    <row r="15" spans="1:12" ht="12.75">
      <c r="A15" s="196" t="s">
        <v>349</v>
      </c>
      <c r="B15" s="197">
        <v>130</v>
      </c>
      <c r="C15" s="197">
        <v>130</v>
      </c>
      <c r="D15" s="197">
        <v>0</v>
      </c>
      <c r="E15" s="196" t="s">
        <v>410</v>
      </c>
      <c r="F15" s="196" t="s">
        <v>411</v>
      </c>
      <c r="G15" s="196" t="s">
        <v>387</v>
      </c>
      <c r="H15" s="196" t="s">
        <v>412</v>
      </c>
      <c r="I15" s="196" t="s">
        <v>71</v>
      </c>
      <c r="J15" s="196" t="s">
        <v>71</v>
      </c>
      <c r="K15" s="196" t="s">
        <v>413</v>
      </c>
      <c r="L15" s="196" t="s">
        <v>414</v>
      </c>
    </row>
    <row r="16" spans="1:12" ht="12.75">
      <c r="A16" s="196" t="s">
        <v>399</v>
      </c>
      <c r="B16" s="197">
        <v>0</v>
      </c>
      <c r="C16" s="197">
        <v>0</v>
      </c>
      <c r="D16" s="197">
        <v>0</v>
      </c>
      <c r="E16" s="196" t="s">
        <v>71</v>
      </c>
      <c r="F16" s="196" t="s">
        <v>71</v>
      </c>
      <c r="G16" s="196" t="s">
        <v>415</v>
      </c>
      <c r="H16" s="196" t="s">
        <v>416</v>
      </c>
      <c r="I16" s="196" t="s">
        <v>71</v>
      </c>
      <c r="J16" s="196" t="s">
        <v>71</v>
      </c>
      <c r="K16" s="196" t="s">
        <v>71</v>
      </c>
      <c r="L16" s="196" t="s">
        <v>71</v>
      </c>
    </row>
    <row r="17" spans="1:12" ht="12.75">
      <c r="A17" s="196" t="s">
        <v>347</v>
      </c>
      <c r="B17" s="197">
        <v>50</v>
      </c>
      <c r="C17" s="197">
        <v>50</v>
      </c>
      <c r="D17" s="197">
        <v>0</v>
      </c>
      <c r="E17" s="196" t="s">
        <v>417</v>
      </c>
      <c r="F17" s="196" t="s">
        <v>418</v>
      </c>
      <c r="G17" s="196" t="s">
        <v>419</v>
      </c>
      <c r="H17" s="196" t="s">
        <v>420</v>
      </c>
      <c r="I17" s="196" t="s">
        <v>71</v>
      </c>
      <c r="J17" s="196" t="s">
        <v>71</v>
      </c>
      <c r="K17" s="196" t="s">
        <v>421</v>
      </c>
      <c r="L17" s="196" t="s">
        <v>422</v>
      </c>
    </row>
    <row r="18" spans="1:12" ht="12.75">
      <c r="A18" s="196" t="s">
        <v>399</v>
      </c>
      <c r="B18" s="197">
        <v>0</v>
      </c>
      <c r="C18" s="197">
        <v>0</v>
      </c>
      <c r="D18" s="197">
        <v>0</v>
      </c>
      <c r="E18" s="196" t="s">
        <v>71</v>
      </c>
      <c r="F18" s="196" t="s">
        <v>71</v>
      </c>
      <c r="G18" s="196" t="s">
        <v>423</v>
      </c>
      <c r="H18" s="196" t="s">
        <v>424</v>
      </c>
      <c r="I18" s="196" t="s">
        <v>71</v>
      </c>
      <c r="J18" s="196" t="s">
        <v>71</v>
      </c>
      <c r="K18" s="196" t="s">
        <v>71</v>
      </c>
      <c r="L18" s="196" t="s">
        <v>71</v>
      </c>
    </row>
    <row r="19" spans="1:12" ht="12.75">
      <c r="A19" s="196" t="s">
        <v>351</v>
      </c>
      <c r="B19" s="197">
        <v>51</v>
      </c>
      <c r="C19" s="197">
        <v>51</v>
      </c>
      <c r="D19" s="197">
        <v>0</v>
      </c>
      <c r="E19" s="196" t="s">
        <v>425</v>
      </c>
      <c r="F19" s="196" t="s">
        <v>426</v>
      </c>
      <c r="G19" s="196" t="s">
        <v>427</v>
      </c>
      <c r="H19" s="196" t="s">
        <v>428</v>
      </c>
      <c r="I19" s="196" t="s">
        <v>389</v>
      </c>
      <c r="J19" s="196" t="s">
        <v>429</v>
      </c>
      <c r="K19" s="196" t="s">
        <v>71</v>
      </c>
      <c r="L19" s="196" t="s">
        <v>71</v>
      </c>
    </row>
    <row r="20" spans="1:12" ht="12.75">
      <c r="A20" s="196" t="s">
        <v>399</v>
      </c>
      <c r="B20" s="197">
        <v>0</v>
      </c>
      <c r="C20" s="197">
        <v>0</v>
      </c>
      <c r="D20" s="197">
        <v>0</v>
      </c>
      <c r="E20" s="196" t="s">
        <v>71</v>
      </c>
      <c r="F20" s="196" t="s">
        <v>71</v>
      </c>
      <c r="G20" s="196" t="s">
        <v>430</v>
      </c>
      <c r="H20" s="196" t="s">
        <v>431</v>
      </c>
      <c r="I20" s="196" t="s">
        <v>71</v>
      </c>
      <c r="J20" s="196" t="s">
        <v>71</v>
      </c>
      <c r="K20" s="196" t="s">
        <v>71</v>
      </c>
      <c r="L20" s="196" t="s">
        <v>71</v>
      </c>
    </row>
    <row r="21" spans="1:12" ht="12.75">
      <c r="A21" s="196" t="s">
        <v>346</v>
      </c>
      <c r="B21" s="197">
        <v>30</v>
      </c>
      <c r="C21" s="197">
        <v>30</v>
      </c>
      <c r="D21" s="197">
        <v>0</v>
      </c>
      <c r="E21" s="196" t="s">
        <v>432</v>
      </c>
      <c r="F21" s="196" t="s">
        <v>433</v>
      </c>
      <c r="G21" s="196" t="s">
        <v>434</v>
      </c>
      <c r="H21" s="196" t="s">
        <v>435</v>
      </c>
      <c r="I21" s="196" t="s">
        <v>389</v>
      </c>
      <c r="J21" s="196" t="s">
        <v>436</v>
      </c>
      <c r="K21" s="196" t="s">
        <v>71</v>
      </c>
      <c r="L21" s="196" t="s">
        <v>71</v>
      </c>
    </row>
    <row r="22" spans="1:12" ht="12.75">
      <c r="A22" s="196" t="s">
        <v>399</v>
      </c>
      <c r="B22" s="197">
        <v>0</v>
      </c>
      <c r="C22" s="197">
        <v>0</v>
      </c>
      <c r="D22" s="197">
        <v>0</v>
      </c>
      <c r="E22" s="196" t="s">
        <v>71</v>
      </c>
      <c r="F22" s="196" t="s">
        <v>71</v>
      </c>
      <c r="G22" s="196" t="s">
        <v>437</v>
      </c>
      <c r="H22" s="196" t="s">
        <v>438</v>
      </c>
      <c r="I22" s="196" t="s">
        <v>71</v>
      </c>
      <c r="J22" s="196" t="s">
        <v>71</v>
      </c>
      <c r="K22" s="196" t="s">
        <v>71</v>
      </c>
      <c r="L22" s="196" t="s">
        <v>71</v>
      </c>
    </row>
    <row r="23" spans="1:12" ht="12.75">
      <c r="A23" s="196" t="s">
        <v>353</v>
      </c>
      <c r="B23" s="197">
        <v>50</v>
      </c>
      <c r="C23" s="197">
        <v>50</v>
      </c>
      <c r="D23" s="197">
        <v>0</v>
      </c>
      <c r="E23" s="196" t="s">
        <v>439</v>
      </c>
      <c r="F23" s="196" t="s">
        <v>440</v>
      </c>
      <c r="G23" s="196" t="s">
        <v>441</v>
      </c>
      <c r="H23" s="196" t="s">
        <v>442</v>
      </c>
      <c r="I23" s="196" t="s">
        <v>71</v>
      </c>
      <c r="J23" s="196" t="s">
        <v>71</v>
      </c>
      <c r="K23" s="196" t="s">
        <v>413</v>
      </c>
      <c r="L23" s="196" t="s">
        <v>443</v>
      </c>
    </row>
    <row r="24" spans="1:12" ht="12.75">
      <c r="A24" s="196" t="s">
        <v>399</v>
      </c>
      <c r="B24" s="197">
        <v>0</v>
      </c>
      <c r="C24" s="197">
        <v>0</v>
      </c>
      <c r="D24" s="197">
        <v>0</v>
      </c>
      <c r="E24" s="196" t="s">
        <v>71</v>
      </c>
      <c r="F24" s="196" t="s">
        <v>71</v>
      </c>
      <c r="G24" s="196" t="s">
        <v>444</v>
      </c>
      <c r="H24" s="196" t="s">
        <v>445</v>
      </c>
      <c r="I24" s="196" t="s">
        <v>71</v>
      </c>
      <c r="J24" s="196" t="s">
        <v>71</v>
      </c>
      <c r="K24" s="196" t="s">
        <v>71</v>
      </c>
      <c r="L24" s="196" t="s">
        <v>71</v>
      </c>
    </row>
    <row r="25" spans="1:12" ht="12.75">
      <c r="A25" s="196" t="s">
        <v>348</v>
      </c>
      <c r="B25" s="197">
        <v>80</v>
      </c>
      <c r="C25" s="197">
        <v>80</v>
      </c>
      <c r="D25" s="197">
        <v>0</v>
      </c>
      <c r="E25" s="196" t="s">
        <v>446</v>
      </c>
      <c r="F25" s="196" t="s">
        <v>447</v>
      </c>
      <c r="G25" s="196" t="s">
        <v>448</v>
      </c>
      <c r="H25" s="196" t="s">
        <v>449</v>
      </c>
      <c r="I25" s="196" t="s">
        <v>71</v>
      </c>
      <c r="J25" s="196" t="s">
        <v>71</v>
      </c>
      <c r="K25" s="196" t="s">
        <v>450</v>
      </c>
      <c r="L25" s="196" t="s">
        <v>451</v>
      </c>
    </row>
    <row r="26" spans="1:12" ht="12.75">
      <c r="A26" s="196" t="s">
        <v>399</v>
      </c>
      <c r="B26" s="197">
        <v>0</v>
      </c>
      <c r="C26" s="197">
        <v>0</v>
      </c>
      <c r="D26" s="197">
        <v>0</v>
      </c>
      <c r="E26" s="196" t="s">
        <v>71</v>
      </c>
      <c r="F26" s="196" t="s">
        <v>71</v>
      </c>
      <c r="G26" s="196" t="s">
        <v>452</v>
      </c>
      <c r="H26" s="196" t="s">
        <v>453</v>
      </c>
      <c r="I26" s="196" t="s">
        <v>71</v>
      </c>
      <c r="J26" s="196" t="s">
        <v>71</v>
      </c>
      <c r="K26" s="196" t="s">
        <v>71</v>
      </c>
      <c r="L26" s="196" t="s">
        <v>71</v>
      </c>
    </row>
    <row r="27" spans="1:12" ht="12.75">
      <c r="A27" s="196" t="s">
        <v>350</v>
      </c>
      <c r="B27" s="197">
        <v>50</v>
      </c>
      <c r="C27" s="197">
        <v>50</v>
      </c>
      <c r="D27" s="197">
        <v>0</v>
      </c>
      <c r="E27" s="196" t="s">
        <v>454</v>
      </c>
      <c r="F27" s="196" t="s">
        <v>455</v>
      </c>
      <c r="G27" s="196" t="s">
        <v>387</v>
      </c>
      <c r="H27" s="196" t="s">
        <v>456</v>
      </c>
      <c r="I27" s="196" t="s">
        <v>457</v>
      </c>
      <c r="J27" s="196" t="s">
        <v>458</v>
      </c>
      <c r="K27" s="196" t="s">
        <v>413</v>
      </c>
      <c r="L27" s="196" t="s">
        <v>459</v>
      </c>
    </row>
  </sheetData>
  <sheetProtection/>
  <mergeCells count="12">
    <mergeCell ref="G4:L4"/>
    <mergeCell ref="G5:H5"/>
    <mergeCell ref="I5:J5"/>
    <mergeCell ref="K5:L5"/>
    <mergeCell ref="A4:A6"/>
    <mergeCell ref="B4:D4"/>
    <mergeCell ref="B5:B6"/>
    <mergeCell ref="C5:C6"/>
    <mergeCell ref="D5:D6"/>
    <mergeCell ref="E4:E6"/>
    <mergeCell ref="F4:F6"/>
    <mergeCell ref="A2:L2"/>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showZeros="0" zoomScalePageLayoutView="0" workbookViewId="0" topLeftCell="A1">
      <selection activeCell="A1" sqref="A1"/>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4" customFormat="1" ht="16.5" customHeight="1">
      <c r="A1" s="198"/>
      <c r="B1" s="198"/>
      <c r="C1" s="198"/>
      <c r="D1" s="198"/>
      <c r="E1"/>
      <c r="F1"/>
      <c r="G1"/>
      <c r="H1"/>
    </row>
    <row r="2" spans="1:8" s="5" customFormat="1" ht="23.25" customHeight="1">
      <c r="A2" s="199" t="s">
        <v>460</v>
      </c>
      <c r="B2" s="199"/>
      <c r="C2" s="199"/>
      <c r="D2" s="199"/>
      <c r="E2" s="199"/>
      <c r="F2" s="199"/>
      <c r="G2" s="199"/>
      <c r="H2" s="199"/>
    </row>
    <row r="3" spans="1:8" s="5" customFormat="1" ht="18" customHeight="1">
      <c r="A3" s="200"/>
      <c r="B3" s="200"/>
      <c r="C3" s="200"/>
      <c r="D3" s="200"/>
      <c r="E3" s="200"/>
      <c r="F3" s="200"/>
      <c r="G3" s="200"/>
      <c r="H3" s="200"/>
    </row>
    <row r="4" spans="5:8" s="4" customFormat="1" ht="17.25" customHeight="1">
      <c r="E4"/>
      <c r="F4"/>
      <c r="G4"/>
      <c r="H4"/>
    </row>
    <row r="5" spans="1:8" s="5" customFormat="1" ht="27" customHeight="1">
      <c r="A5" s="201" t="s">
        <v>461</v>
      </c>
      <c r="B5" s="202"/>
      <c r="C5" s="203"/>
      <c r="D5" s="204" t="s">
        <v>0</v>
      </c>
      <c r="E5" s="205" t="s">
        <v>357</v>
      </c>
      <c r="F5" s="205"/>
      <c r="G5" s="205"/>
      <c r="H5" s="206"/>
    </row>
    <row r="6" spans="1:8" s="5" customFormat="1" ht="27" customHeight="1">
      <c r="A6" s="207" t="s">
        <v>462</v>
      </c>
      <c r="B6" s="208" t="s">
        <v>463</v>
      </c>
      <c r="C6" s="209"/>
      <c r="D6" s="208" t="s">
        <v>464</v>
      </c>
      <c r="E6" s="209"/>
      <c r="F6" s="201" t="s">
        <v>465</v>
      </c>
      <c r="G6" s="202"/>
      <c r="H6" s="203"/>
    </row>
    <row r="7" spans="1:8" s="5" customFormat="1" ht="27" customHeight="1">
      <c r="A7" s="207"/>
      <c r="B7" s="210"/>
      <c r="C7" s="211"/>
      <c r="D7" s="210"/>
      <c r="E7" s="211"/>
      <c r="F7" s="207" t="s">
        <v>466</v>
      </c>
      <c r="G7" s="207" t="s">
        <v>377</v>
      </c>
      <c r="H7" s="207" t="s">
        <v>378</v>
      </c>
    </row>
    <row r="8" spans="1:8" s="5" customFormat="1" ht="27" customHeight="1">
      <c r="A8" s="207"/>
      <c r="B8" s="212" t="s">
        <v>467</v>
      </c>
      <c r="C8" s="213" t="s">
        <v>374</v>
      </c>
      <c r="D8" s="214" t="s">
        <v>468</v>
      </c>
      <c r="E8" s="215"/>
      <c r="F8" s="216">
        <f>SUM(G8:H8)</f>
        <v>14747301.61</v>
      </c>
      <c r="G8" s="216">
        <v>14747301.61</v>
      </c>
      <c r="H8" s="216">
        <v>0</v>
      </c>
    </row>
    <row r="9" spans="1:8" s="5" customFormat="1" ht="27" customHeight="1">
      <c r="A9" s="207"/>
      <c r="B9" s="212" t="s">
        <v>469</v>
      </c>
      <c r="C9" s="213" t="s">
        <v>470</v>
      </c>
      <c r="D9" s="214" t="s">
        <v>471</v>
      </c>
      <c r="E9" s="215"/>
      <c r="F9" s="216">
        <f>SUM(G9:H9)</f>
        <v>9272877</v>
      </c>
      <c r="G9" s="216">
        <v>9272877</v>
      </c>
      <c r="H9" s="216">
        <v>0</v>
      </c>
    </row>
    <row r="10" spans="1:8" s="5" customFormat="1" ht="27" customHeight="1">
      <c r="A10" s="207"/>
      <c r="B10" s="204" t="s">
        <v>71</v>
      </c>
      <c r="C10" s="206" t="s">
        <v>472</v>
      </c>
      <c r="D10" s="214" t="s">
        <v>71</v>
      </c>
      <c r="E10" s="215"/>
      <c r="F10" s="216">
        <f>SUM(G10:H10)</f>
        <v>0</v>
      </c>
      <c r="G10" s="216" t="s">
        <v>71</v>
      </c>
      <c r="H10" s="216" t="s">
        <v>71</v>
      </c>
    </row>
    <row r="11" spans="1:8" s="5" customFormat="1" ht="27" customHeight="1">
      <c r="A11" s="207"/>
      <c r="B11" s="212" t="s">
        <v>71</v>
      </c>
      <c r="C11" s="213"/>
      <c r="D11" s="214" t="s">
        <v>71</v>
      </c>
      <c r="E11" s="215"/>
      <c r="F11" s="216">
        <f>SUM(G11:H11)</f>
        <v>0</v>
      </c>
      <c r="G11" s="216" t="s">
        <v>71</v>
      </c>
      <c r="H11" s="216" t="s">
        <v>71</v>
      </c>
    </row>
    <row r="12" spans="1:8" s="5" customFormat="1" ht="27" customHeight="1">
      <c r="A12" s="207"/>
      <c r="B12" s="212" t="s">
        <v>71</v>
      </c>
      <c r="C12" s="213" t="s">
        <v>473</v>
      </c>
      <c r="D12" s="217" t="s">
        <v>474</v>
      </c>
      <c r="E12" s="218"/>
      <c r="F12" s="219">
        <f>SUM(G12:H12)</f>
        <v>0</v>
      </c>
      <c r="G12" s="219" t="s">
        <v>475</v>
      </c>
      <c r="H12" s="219" t="s">
        <v>476</v>
      </c>
    </row>
    <row r="13" spans="1:8" s="5" customFormat="1" ht="27" customHeight="1">
      <c r="A13" s="220"/>
      <c r="B13" s="221" t="s">
        <v>477</v>
      </c>
      <c r="C13" s="221" t="s">
        <v>477</v>
      </c>
      <c r="D13" s="222" t="s">
        <v>478</v>
      </c>
      <c r="E13" s="222"/>
      <c r="F13" s="221">
        <f>SUM(G13:H13)</f>
        <v>0</v>
      </c>
      <c r="G13" s="221" t="s">
        <v>479</v>
      </c>
      <c r="H13" s="221" t="s">
        <v>480</v>
      </c>
    </row>
    <row r="14" spans="1:8" s="5" customFormat="1" ht="27" customHeight="1">
      <c r="A14" s="220"/>
      <c r="B14" s="221" t="s">
        <v>481</v>
      </c>
      <c r="C14" s="221"/>
      <c r="D14" s="222" t="s">
        <v>482</v>
      </c>
      <c r="E14" s="222"/>
      <c r="F14" s="221">
        <f>SUM(G14:H14)</f>
        <v>0</v>
      </c>
      <c r="G14" s="221" t="s">
        <v>483</v>
      </c>
      <c r="H14" s="221" t="s">
        <v>484</v>
      </c>
    </row>
    <row r="15" spans="1:8" s="5" customFormat="1" ht="27" customHeight="1">
      <c r="A15" s="220"/>
      <c r="B15" s="221" t="s">
        <v>485</v>
      </c>
      <c r="C15" s="221"/>
      <c r="D15" s="221" t="s">
        <v>486</v>
      </c>
      <c r="E15" s="221"/>
      <c r="F15" s="221">
        <f>SUM(G15:H15)</f>
        <v>0</v>
      </c>
      <c r="G15" s="221" t="s">
        <v>487</v>
      </c>
      <c r="H15" s="221" t="s">
        <v>488</v>
      </c>
    </row>
    <row r="16" spans="1:8" s="5" customFormat="1" ht="27" customHeight="1">
      <c r="A16" s="220"/>
      <c r="B16" s="223" t="s">
        <v>489</v>
      </c>
      <c r="C16" s="224" t="s">
        <v>489</v>
      </c>
      <c r="D16" s="223" t="s">
        <v>490</v>
      </c>
      <c r="E16" s="224"/>
      <c r="F16" s="221">
        <f>SUM(G16:H16)</f>
        <v>0</v>
      </c>
      <c r="G16" s="221" t="s">
        <v>491</v>
      </c>
      <c r="H16" s="221" t="s">
        <v>492</v>
      </c>
    </row>
    <row r="17" spans="1:8" s="5" customFormat="1" ht="27" customHeight="1">
      <c r="A17" s="220"/>
      <c r="B17" s="223" t="s">
        <v>493</v>
      </c>
      <c r="C17" s="224"/>
      <c r="D17" s="223" t="s">
        <v>494</v>
      </c>
      <c r="E17" s="224"/>
      <c r="F17" s="221">
        <f>SUM(G17:H17)</f>
        <v>0</v>
      </c>
      <c r="G17" s="221" t="s">
        <v>495</v>
      </c>
      <c r="H17" s="221" t="s">
        <v>496</v>
      </c>
    </row>
    <row r="18" spans="1:8" s="5" customFormat="1" ht="27" customHeight="1">
      <c r="A18" s="207"/>
      <c r="B18" s="225" t="s">
        <v>497</v>
      </c>
      <c r="C18" s="226"/>
      <c r="D18" s="226"/>
      <c r="E18" s="227"/>
      <c r="F18" s="228">
        <f>SUM(F8:F17)</f>
        <v>24020178.61</v>
      </c>
      <c r="G18" s="228">
        <f>SUM(G8:G17)</f>
        <v>24020178.61</v>
      </c>
      <c r="H18" s="228">
        <f>SUM(H8:H17)</f>
        <v>0</v>
      </c>
    </row>
    <row r="19" spans="1:8" s="5" customFormat="1" ht="86.25" customHeight="1">
      <c r="A19" s="229" t="s">
        <v>498</v>
      </c>
      <c r="B19" s="214" t="s">
        <v>499</v>
      </c>
      <c r="C19" s="230"/>
      <c r="D19" s="230"/>
      <c r="E19" s="230"/>
      <c r="F19" s="230"/>
      <c r="G19" s="230"/>
      <c r="H19" s="215"/>
    </row>
    <row r="20" spans="1:8" s="6" customFormat="1" ht="27" customHeight="1">
      <c r="A20" s="231" t="s">
        <v>500</v>
      </c>
      <c r="B20" s="232" t="s">
        <v>501</v>
      </c>
      <c r="C20" s="232" t="s">
        <v>502</v>
      </c>
      <c r="D20" s="233" t="s">
        <v>503</v>
      </c>
      <c r="E20" s="232" t="s">
        <v>382</v>
      </c>
      <c r="F20" s="232"/>
      <c r="G20" s="232" t="s">
        <v>383</v>
      </c>
      <c r="H20" s="232"/>
    </row>
    <row r="21" spans="1:8" s="6" customFormat="1" ht="27" customHeight="1">
      <c r="A21" s="231"/>
      <c r="B21" s="232" t="s">
        <v>504</v>
      </c>
      <c r="C21" s="234" t="s">
        <v>505</v>
      </c>
      <c r="D21" s="233">
        <v>1</v>
      </c>
      <c r="E21" s="235" t="s">
        <v>506</v>
      </c>
      <c r="F21" s="235"/>
      <c r="G21" s="236" t="s">
        <v>507</v>
      </c>
      <c r="H21" s="236"/>
    </row>
    <row r="22" spans="1:8" s="6" customFormat="1" ht="27" customHeight="1">
      <c r="A22" s="231"/>
      <c r="B22" s="232"/>
      <c r="C22" s="237"/>
      <c r="D22" s="233">
        <v>2</v>
      </c>
      <c r="E22" s="235" t="s">
        <v>508</v>
      </c>
      <c r="F22" s="235" t="s">
        <v>508</v>
      </c>
      <c r="G22" s="236" t="s">
        <v>509</v>
      </c>
      <c r="H22" s="236"/>
    </row>
    <row r="23" spans="1:8" s="6" customFormat="1" ht="27" customHeight="1">
      <c r="A23" s="231"/>
      <c r="B23" s="232"/>
      <c r="C23" s="237"/>
      <c r="D23" s="233">
        <v>3</v>
      </c>
      <c r="E23" s="235" t="s">
        <v>510</v>
      </c>
      <c r="F23" s="235" t="s">
        <v>510</v>
      </c>
      <c r="G23" s="236" t="s">
        <v>511</v>
      </c>
      <c r="H23" s="236"/>
    </row>
    <row r="24" spans="1:8" s="6" customFormat="1" ht="27" customHeight="1">
      <c r="A24" s="231"/>
      <c r="B24" s="232"/>
      <c r="C24" s="237"/>
      <c r="D24" s="233">
        <v>4</v>
      </c>
      <c r="E24" s="235" t="s">
        <v>512</v>
      </c>
      <c r="F24" s="235"/>
      <c r="G24" s="236" t="s">
        <v>513</v>
      </c>
      <c r="H24" s="236"/>
    </row>
    <row r="25" spans="1:8" s="6" customFormat="1" ht="27" customHeight="1">
      <c r="A25" s="231"/>
      <c r="B25" s="232"/>
      <c r="C25" s="237"/>
      <c r="D25" s="233">
        <v>5</v>
      </c>
      <c r="E25" s="235" t="s">
        <v>514</v>
      </c>
      <c r="F25" s="235"/>
      <c r="G25" s="236" t="s">
        <v>515</v>
      </c>
      <c r="H25" s="236"/>
    </row>
    <row r="26" spans="1:8" s="6" customFormat="1" ht="27" customHeight="1">
      <c r="A26" s="231"/>
      <c r="B26" s="232"/>
      <c r="C26" s="237"/>
      <c r="D26" s="233">
        <v>6</v>
      </c>
      <c r="E26" s="235" t="s">
        <v>516</v>
      </c>
      <c r="F26" s="235"/>
      <c r="G26" s="236" t="s">
        <v>517</v>
      </c>
      <c r="H26" s="236"/>
    </row>
    <row r="27" spans="1:8" s="6" customFormat="1" ht="27" customHeight="1">
      <c r="A27" s="231"/>
      <c r="B27" s="232"/>
      <c r="C27" s="237"/>
      <c r="D27" s="233">
        <v>7</v>
      </c>
      <c r="E27" s="235" t="s">
        <v>518</v>
      </c>
      <c r="F27" s="235"/>
      <c r="G27" s="236" t="s">
        <v>519</v>
      </c>
      <c r="H27" s="236"/>
    </row>
    <row r="28" spans="1:8" s="6" customFormat="1" ht="27" customHeight="1">
      <c r="A28" s="231"/>
      <c r="B28" s="232"/>
      <c r="C28" s="237"/>
      <c r="D28" s="233">
        <v>8</v>
      </c>
      <c r="E28" s="235" t="s">
        <v>520</v>
      </c>
      <c r="F28" s="235"/>
      <c r="G28" s="236" t="s">
        <v>521</v>
      </c>
      <c r="H28" s="236"/>
    </row>
    <row r="29" spans="1:8" s="6" customFormat="1" ht="27" customHeight="1">
      <c r="A29" s="231"/>
      <c r="B29" s="232"/>
      <c r="C29" s="238" t="s">
        <v>522</v>
      </c>
      <c r="D29" s="233">
        <v>9</v>
      </c>
      <c r="E29" s="235" t="s">
        <v>523</v>
      </c>
      <c r="F29" s="235"/>
      <c r="G29" s="236" t="s">
        <v>524</v>
      </c>
      <c r="H29" s="236"/>
    </row>
    <row r="30" spans="1:8" s="6" customFormat="1" ht="27" customHeight="1">
      <c r="A30" s="231"/>
      <c r="B30" s="232"/>
      <c r="C30" s="238"/>
      <c r="D30" s="233">
        <v>10</v>
      </c>
      <c r="E30" s="235" t="s">
        <v>525</v>
      </c>
      <c r="F30" s="235"/>
      <c r="G30" s="236" t="s">
        <v>526</v>
      </c>
      <c r="H30" s="236"/>
    </row>
    <row r="31" spans="1:8" s="6" customFormat="1" ht="27" customHeight="1">
      <c r="A31" s="231"/>
      <c r="B31" s="232"/>
      <c r="C31" s="238"/>
      <c r="D31" s="233">
        <v>11</v>
      </c>
      <c r="E31" s="235" t="s">
        <v>527</v>
      </c>
      <c r="F31" s="235"/>
      <c r="G31" s="236" t="s">
        <v>528</v>
      </c>
      <c r="H31" s="236"/>
    </row>
    <row r="32" spans="1:8" s="6" customFormat="1" ht="27" customHeight="1">
      <c r="A32" s="231"/>
      <c r="B32" s="232"/>
      <c r="C32" s="238"/>
      <c r="D32" s="233">
        <v>12</v>
      </c>
      <c r="E32" s="235" t="s">
        <v>529</v>
      </c>
      <c r="F32" s="235"/>
      <c r="G32" s="236" t="s">
        <v>530</v>
      </c>
      <c r="H32" s="236"/>
    </row>
    <row r="33" spans="1:8" s="6" customFormat="1" ht="27" customHeight="1">
      <c r="A33" s="231"/>
      <c r="B33" s="232"/>
      <c r="C33" s="238"/>
      <c r="D33" s="233">
        <v>13</v>
      </c>
      <c r="E33" s="235" t="s">
        <v>531</v>
      </c>
      <c r="F33" s="235"/>
      <c r="G33" s="236" t="s">
        <v>532</v>
      </c>
      <c r="H33" s="236"/>
    </row>
    <row r="34" spans="1:8" s="6" customFormat="1" ht="27" customHeight="1">
      <c r="A34" s="231"/>
      <c r="B34" s="232"/>
      <c r="C34" s="238" t="s">
        <v>533</v>
      </c>
      <c r="D34" s="233">
        <v>14</v>
      </c>
      <c r="E34" s="235" t="s">
        <v>534</v>
      </c>
      <c r="F34" s="235"/>
      <c r="G34" s="236" t="s">
        <v>535</v>
      </c>
      <c r="H34" s="236"/>
    </row>
    <row r="35" spans="1:8" s="6" customFormat="1" ht="27" customHeight="1">
      <c r="A35" s="231"/>
      <c r="B35" s="232"/>
      <c r="C35" s="238"/>
      <c r="D35" s="233">
        <v>15</v>
      </c>
      <c r="E35" s="235" t="s">
        <v>536</v>
      </c>
      <c r="F35" s="235"/>
      <c r="G35" s="236" t="s">
        <v>537</v>
      </c>
      <c r="H35" s="236"/>
    </row>
    <row r="36" spans="1:8" s="6" customFormat="1" ht="27" customHeight="1">
      <c r="A36" s="231"/>
      <c r="B36" s="232"/>
      <c r="C36" s="238"/>
      <c r="D36" s="233">
        <v>16</v>
      </c>
      <c r="E36" s="235" t="s">
        <v>538</v>
      </c>
      <c r="F36" s="235"/>
      <c r="G36" s="239" t="s">
        <v>539</v>
      </c>
      <c r="H36" s="240"/>
    </row>
    <row r="37" spans="1:8" s="6" customFormat="1" ht="27" customHeight="1">
      <c r="A37" s="231"/>
      <c r="B37" s="232"/>
      <c r="C37" s="238"/>
      <c r="D37" s="233">
        <v>17</v>
      </c>
      <c r="E37" s="235" t="s">
        <v>540</v>
      </c>
      <c r="F37" s="235"/>
      <c r="G37" s="239" t="s">
        <v>541</v>
      </c>
      <c r="H37" s="240"/>
    </row>
    <row r="38" spans="1:8" s="6" customFormat="1" ht="27" customHeight="1">
      <c r="A38" s="231"/>
      <c r="B38" s="232"/>
      <c r="C38" s="238"/>
      <c r="D38" s="233">
        <v>18</v>
      </c>
      <c r="E38" s="235" t="s">
        <v>542</v>
      </c>
      <c r="F38" s="235"/>
      <c r="G38" s="236" t="s">
        <v>543</v>
      </c>
      <c r="H38" s="236"/>
    </row>
    <row r="39" spans="1:8" s="6" customFormat="1" ht="27" customHeight="1">
      <c r="A39" s="231"/>
      <c r="B39" s="232"/>
      <c r="C39" s="238" t="s">
        <v>544</v>
      </c>
      <c r="D39" s="233">
        <v>19</v>
      </c>
      <c r="E39" s="235" t="s">
        <v>545</v>
      </c>
      <c r="F39" s="235"/>
      <c r="G39" s="236" t="s">
        <v>546</v>
      </c>
      <c r="H39" s="236"/>
    </row>
    <row r="40" spans="1:8" s="6" customFormat="1" ht="27" customHeight="1">
      <c r="A40" s="231"/>
      <c r="B40" s="232"/>
      <c r="C40" s="238"/>
      <c r="D40" s="233">
        <v>20</v>
      </c>
      <c r="E40" s="235" t="s">
        <v>547</v>
      </c>
      <c r="F40" s="235"/>
      <c r="G40" s="239" t="s">
        <v>548</v>
      </c>
      <c r="H40" s="240"/>
    </row>
    <row r="41" spans="1:8" s="6" customFormat="1" ht="27" customHeight="1">
      <c r="A41" s="231"/>
      <c r="B41" s="232"/>
      <c r="C41" s="238"/>
      <c r="D41" s="233">
        <v>21</v>
      </c>
      <c r="E41" s="235" t="s">
        <v>549</v>
      </c>
      <c r="F41" s="235"/>
      <c r="G41" s="239" t="s">
        <v>550</v>
      </c>
      <c r="H41" s="240"/>
    </row>
    <row r="42" spans="1:8" s="6" customFormat="1" ht="27" customHeight="1">
      <c r="A42" s="231"/>
      <c r="B42" s="232"/>
      <c r="C42" s="238"/>
      <c r="D42" s="233">
        <v>22</v>
      </c>
      <c r="E42" s="235" t="s">
        <v>551</v>
      </c>
      <c r="F42" s="235"/>
      <c r="G42" s="236" t="s">
        <v>552</v>
      </c>
      <c r="H42" s="236"/>
    </row>
    <row r="43" spans="1:8" s="6" customFormat="1" ht="27" customHeight="1">
      <c r="A43" s="231"/>
      <c r="B43" s="232"/>
      <c r="C43" s="238"/>
      <c r="D43" s="233">
        <v>23</v>
      </c>
      <c r="E43" s="235" t="s">
        <v>553</v>
      </c>
      <c r="F43" s="235"/>
      <c r="G43" s="236" t="s">
        <v>554</v>
      </c>
      <c r="H43" s="236"/>
    </row>
    <row r="44" spans="1:8" s="6" customFormat="1" ht="27" customHeight="1">
      <c r="A44" s="231"/>
      <c r="B44" s="232" t="s">
        <v>555</v>
      </c>
      <c r="C44" s="238" t="s">
        <v>556</v>
      </c>
      <c r="D44" s="233">
        <v>1</v>
      </c>
      <c r="E44" s="235" t="s">
        <v>557</v>
      </c>
      <c r="F44" s="235"/>
      <c r="G44" s="236" t="s">
        <v>558</v>
      </c>
      <c r="H44" s="236"/>
    </row>
    <row r="45" spans="1:8" s="6" customFormat="1" ht="27" customHeight="1">
      <c r="A45" s="231"/>
      <c r="B45" s="232"/>
      <c r="C45" s="238"/>
      <c r="D45" s="233">
        <v>2</v>
      </c>
      <c r="E45" s="235" t="s">
        <v>559</v>
      </c>
      <c r="F45" s="235"/>
      <c r="G45" s="239" t="s">
        <v>560</v>
      </c>
      <c r="H45" s="240"/>
    </row>
    <row r="46" spans="1:8" s="6" customFormat="1" ht="27" customHeight="1">
      <c r="A46" s="231"/>
      <c r="B46" s="232"/>
      <c r="C46" s="238"/>
      <c r="D46" s="233">
        <v>3</v>
      </c>
      <c r="E46" s="235" t="s">
        <v>561</v>
      </c>
      <c r="F46" s="235"/>
      <c r="G46" s="239" t="s">
        <v>562</v>
      </c>
      <c r="H46" s="240"/>
    </row>
    <row r="47" spans="1:8" s="6" customFormat="1" ht="27" customHeight="1">
      <c r="A47" s="231"/>
      <c r="B47" s="232"/>
      <c r="C47" s="238"/>
      <c r="D47" s="233">
        <v>4</v>
      </c>
      <c r="E47" s="235" t="s">
        <v>563</v>
      </c>
      <c r="F47" s="235"/>
      <c r="G47" s="236" t="s">
        <v>564</v>
      </c>
      <c r="H47" s="236"/>
    </row>
    <row r="48" spans="1:8" s="6" customFormat="1" ht="27" customHeight="1">
      <c r="A48" s="231"/>
      <c r="B48" s="232"/>
      <c r="C48" s="238"/>
      <c r="D48" s="233">
        <v>5</v>
      </c>
      <c r="E48" s="235" t="s">
        <v>565</v>
      </c>
      <c r="F48" s="235"/>
      <c r="G48" s="236" t="s">
        <v>566</v>
      </c>
      <c r="H48" s="236"/>
    </row>
    <row r="49" spans="1:8" s="6" customFormat="1" ht="27" customHeight="1">
      <c r="A49" s="231"/>
      <c r="B49" s="232"/>
      <c r="C49" s="238" t="s">
        <v>567</v>
      </c>
      <c r="D49" s="233">
        <v>6</v>
      </c>
      <c r="E49" s="235" t="s">
        <v>568</v>
      </c>
      <c r="F49" s="235"/>
      <c r="G49" s="236" t="s">
        <v>569</v>
      </c>
      <c r="H49" s="236"/>
    </row>
    <row r="50" spans="1:8" s="6" customFormat="1" ht="27" customHeight="1">
      <c r="A50" s="231"/>
      <c r="B50" s="232"/>
      <c r="C50" s="238"/>
      <c r="D50" s="233">
        <v>7</v>
      </c>
      <c r="E50" s="235" t="s">
        <v>570</v>
      </c>
      <c r="F50" s="235"/>
      <c r="G50" s="236" t="s">
        <v>571</v>
      </c>
      <c r="H50" s="236"/>
    </row>
    <row r="51" spans="1:8" s="6" customFormat="1" ht="27" customHeight="1">
      <c r="A51" s="231"/>
      <c r="B51" s="232"/>
      <c r="C51" s="238"/>
      <c r="D51" s="233">
        <v>8</v>
      </c>
      <c r="E51" s="235" t="s">
        <v>572</v>
      </c>
      <c r="F51" s="235"/>
      <c r="G51" s="236" t="s">
        <v>573</v>
      </c>
      <c r="H51" s="236"/>
    </row>
    <row r="52" spans="1:8" s="6" customFormat="1" ht="27" customHeight="1">
      <c r="A52" s="231"/>
      <c r="B52" s="232"/>
      <c r="C52" s="238"/>
      <c r="D52" s="233">
        <v>9</v>
      </c>
      <c r="E52" s="235" t="s">
        <v>574</v>
      </c>
      <c r="F52" s="235"/>
      <c r="G52" s="236" t="s">
        <v>575</v>
      </c>
      <c r="H52" s="236"/>
    </row>
    <row r="53" spans="1:8" s="6" customFormat="1" ht="27" customHeight="1">
      <c r="A53" s="231"/>
      <c r="B53" s="232"/>
      <c r="C53" s="238"/>
      <c r="D53" s="233">
        <v>10</v>
      </c>
      <c r="E53" s="235" t="s">
        <v>576</v>
      </c>
      <c r="F53" s="235"/>
      <c r="G53" s="236" t="s">
        <v>577</v>
      </c>
      <c r="H53" s="236"/>
    </row>
    <row r="54" spans="1:8" s="6" customFormat="1" ht="27" customHeight="1">
      <c r="A54" s="231"/>
      <c r="B54" s="232"/>
      <c r="C54" s="238" t="s">
        <v>578</v>
      </c>
      <c r="D54" s="233">
        <v>11</v>
      </c>
      <c r="E54" s="235" t="s">
        <v>579</v>
      </c>
      <c r="F54" s="235"/>
      <c r="G54" s="236" t="s">
        <v>580</v>
      </c>
      <c r="H54" s="236"/>
    </row>
    <row r="55" spans="1:8" s="6" customFormat="1" ht="27" customHeight="1">
      <c r="A55" s="231"/>
      <c r="B55" s="232"/>
      <c r="C55" s="238"/>
      <c r="D55" s="233">
        <v>12</v>
      </c>
      <c r="E55" s="235" t="s">
        <v>581</v>
      </c>
      <c r="F55" s="235"/>
      <c r="G55" s="239" t="s">
        <v>582</v>
      </c>
      <c r="H55" s="240"/>
    </row>
    <row r="56" spans="1:8" s="6" customFormat="1" ht="27" customHeight="1">
      <c r="A56" s="231"/>
      <c r="B56" s="232"/>
      <c r="C56" s="238"/>
      <c r="D56" s="233">
        <v>13</v>
      </c>
      <c r="E56" s="235" t="s">
        <v>583</v>
      </c>
      <c r="F56" s="235"/>
      <c r="G56" s="239" t="s">
        <v>584</v>
      </c>
      <c r="H56" s="240"/>
    </row>
    <row r="57" spans="1:8" s="6" customFormat="1" ht="27" customHeight="1">
      <c r="A57" s="231"/>
      <c r="B57" s="232"/>
      <c r="C57" s="238"/>
      <c r="D57" s="233">
        <v>14</v>
      </c>
      <c r="E57" s="235" t="s">
        <v>585</v>
      </c>
      <c r="F57" s="235"/>
      <c r="G57" s="236" t="s">
        <v>586</v>
      </c>
      <c r="H57" s="236"/>
    </row>
    <row r="58" spans="1:8" s="6" customFormat="1" ht="27" customHeight="1">
      <c r="A58" s="231"/>
      <c r="B58" s="232"/>
      <c r="C58" s="238"/>
      <c r="D58" s="233">
        <v>15</v>
      </c>
      <c r="E58" s="235" t="s">
        <v>587</v>
      </c>
      <c r="F58" s="235"/>
      <c r="G58" s="236" t="s">
        <v>588</v>
      </c>
      <c r="H58" s="236"/>
    </row>
    <row r="59" spans="1:8" s="6" customFormat="1" ht="27" customHeight="1">
      <c r="A59" s="231"/>
      <c r="B59" s="232"/>
      <c r="C59" s="238" t="s">
        <v>589</v>
      </c>
      <c r="D59" s="233">
        <v>16</v>
      </c>
      <c r="E59" s="235" t="s">
        <v>590</v>
      </c>
      <c r="F59" s="235"/>
      <c r="G59" s="236" t="s">
        <v>591</v>
      </c>
      <c r="H59" s="236"/>
    </row>
    <row r="60" spans="1:8" s="6" customFormat="1" ht="27" customHeight="1">
      <c r="A60" s="231"/>
      <c r="B60" s="232"/>
      <c r="C60" s="238"/>
      <c r="D60" s="233">
        <v>17</v>
      </c>
      <c r="E60" s="235" t="s">
        <v>592</v>
      </c>
      <c r="F60" s="235"/>
      <c r="G60" s="236" t="s">
        <v>593</v>
      </c>
      <c r="H60" s="236"/>
    </row>
    <row r="61" spans="1:8" s="6" customFormat="1" ht="27" customHeight="1">
      <c r="A61" s="231"/>
      <c r="B61" s="232"/>
      <c r="C61" s="238"/>
      <c r="D61" s="233">
        <v>18</v>
      </c>
      <c r="E61" s="235" t="s">
        <v>594</v>
      </c>
      <c r="F61" s="235"/>
      <c r="G61" s="236" t="s">
        <v>595</v>
      </c>
      <c r="H61" s="236"/>
    </row>
    <row r="62" spans="1:8" s="6" customFormat="1" ht="27" customHeight="1">
      <c r="A62" s="231"/>
      <c r="B62" s="232"/>
      <c r="C62" s="238"/>
      <c r="D62" s="233">
        <v>19</v>
      </c>
      <c r="E62" s="235" t="s">
        <v>596</v>
      </c>
      <c r="F62" s="235"/>
      <c r="G62" s="236" t="s">
        <v>597</v>
      </c>
      <c r="H62" s="236"/>
    </row>
    <row r="63" spans="1:8" s="6" customFormat="1" ht="27" customHeight="1">
      <c r="A63" s="231"/>
      <c r="B63" s="232"/>
      <c r="C63" s="238"/>
      <c r="D63" s="233">
        <v>20</v>
      </c>
      <c r="E63" s="235" t="s">
        <v>598</v>
      </c>
      <c r="F63" s="235"/>
      <c r="G63" s="236" t="s">
        <v>599</v>
      </c>
      <c r="H63" s="236"/>
    </row>
    <row r="64" spans="1:8" s="6" customFormat="1" ht="27" customHeight="1">
      <c r="A64" s="231"/>
      <c r="B64" s="232"/>
      <c r="C64" s="238" t="s">
        <v>381</v>
      </c>
      <c r="D64" s="233">
        <v>21</v>
      </c>
      <c r="E64" s="235" t="s">
        <v>600</v>
      </c>
      <c r="F64" s="235"/>
      <c r="G64" s="239" t="s">
        <v>601</v>
      </c>
      <c r="H64" s="240"/>
    </row>
    <row r="65" spans="1:8" s="6" customFormat="1" ht="27" customHeight="1">
      <c r="A65" s="231"/>
      <c r="B65" s="232"/>
      <c r="C65" s="238"/>
      <c r="D65" s="233">
        <v>22</v>
      </c>
      <c r="E65" s="235" t="s">
        <v>602</v>
      </c>
      <c r="F65" s="235"/>
      <c r="G65" s="239" t="s">
        <v>603</v>
      </c>
      <c r="H65" s="240"/>
    </row>
    <row r="66" spans="1:8" s="6" customFormat="1" ht="27" customHeight="1">
      <c r="A66" s="231"/>
      <c r="B66" s="232"/>
      <c r="C66" s="238"/>
      <c r="D66" s="233">
        <v>23</v>
      </c>
      <c r="E66" s="235" t="s">
        <v>604</v>
      </c>
      <c r="F66" s="235"/>
      <c r="G66" s="239" t="s">
        <v>605</v>
      </c>
      <c r="H66" s="240"/>
    </row>
    <row r="67" spans="1:8" s="6" customFormat="1" ht="27" customHeight="1">
      <c r="A67" s="231"/>
      <c r="B67" s="232"/>
      <c r="C67" s="238"/>
      <c r="D67" s="233">
        <v>24</v>
      </c>
      <c r="E67" s="235" t="s">
        <v>606</v>
      </c>
      <c r="F67" s="235"/>
      <c r="G67" s="239" t="s">
        <v>607</v>
      </c>
      <c r="H67" s="240"/>
    </row>
    <row r="68" spans="1:8" s="6" customFormat="1" ht="27" customHeight="1">
      <c r="A68" s="231"/>
      <c r="B68" s="232"/>
      <c r="C68" s="238"/>
      <c r="D68" s="233">
        <v>25</v>
      </c>
      <c r="E68" s="235" t="s">
        <v>608</v>
      </c>
      <c r="F68" s="235"/>
      <c r="G68" s="236" t="s">
        <v>609</v>
      </c>
      <c r="H68" s="236"/>
    </row>
  </sheetData>
  <sheetProtection/>
  <mergeCells count="140">
    <mergeCell ref="E68:F68"/>
    <mergeCell ref="G66:H66"/>
    <mergeCell ref="E67:F67"/>
    <mergeCell ref="G67:H67"/>
    <mergeCell ref="G68:H68"/>
    <mergeCell ref="C64:C68"/>
    <mergeCell ref="E64:F64"/>
    <mergeCell ref="G64:H64"/>
    <mergeCell ref="E65:F65"/>
    <mergeCell ref="G65:H65"/>
    <mergeCell ref="E66:F66"/>
    <mergeCell ref="E58:F58"/>
    <mergeCell ref="G57:H57"/>
    <mergeCell ref="G58:H58"/>
    <mergeCell ref="E53:F53"/>
    <mergeCell ref="G53:H53"/>
    <mergeCell ref="C54:C58"/>
    <mergeCell ref="E54:F54"/>
    <mergeCell ref="G54:H54"/>
    <mergeCell ref="E55:F55"/>
    <mergeCell ref="G55:H55"/>
    <mergeCell ref="E56:F56"/>
    <mergeCell ref="G56:H56"/>
    <mergeCell ref="E57:F57"/>
    <mergeCell ref="E59:F59"/>
    <mergeCell ref="E62:F62"/>
    <mergeCell ref="G62:H62"/>
    <mergeCell ref="E63:F63"/>
    <mergeCell ref="G63:H63"/>
    <mergeCell ref="C59:C63"/>
    <mergeCell ref="G59:H59"/>
    <mergeCell ref="E60:F60"/>
    <mergeCell ref="G60:H60"/>
    <mergeCell ref="E61:F61"/>
    <mergeCell ref="G61:H61"/>
    <mergeCell ref="E42:F42"/>
    <mergeCell ref="E41:F41"/>
    <mergeCell ref="E43:F43"/>
    <mergeCell ref="E44:F44"/>
    <mergeCell ref="E45:F45"/>
    <mergeCell ref="E46:F46"/>
    <mergeCell ref="E47:F47"/>
    <mergeCell ref="E48:F48"/>
    <mergeCell ref="E49:F49"/>
    <mergeCell ref="E50:F50"/>
    <mergeCell ref="E51:F51"/>
    <mergeCell ref="E52:F52"/>
    <mergeCell ref="G27:H27"/>
    <mergeCell ref="D11:E11"/>
    <mergeCell ref="D12:E12"/>
    <mergeCell ref="D13:E13"/>
    <mergeCell ref="D14:E14"/>
    <mergeCell ref="D15:E15"/>
    <mergeCell ref="D16:E16"/>
    <mergeCell ref="D17:E17"/>
    <mergeCell ref="B13:C13"/>
    <mergeCell ref="A6:A18"/>
    <mergeCell ref="B6:C7"/>
    <mergeCell ref="B8:C8"/>
    <mergeCell ref="B9:C9"/>
    <mergeCell ref="B10:C10"/>
    <mergeCell ref="B11:C11"/>
    <mergeCell ref="B12:C12"/>
    <mergeCell ref="B14:C14"/>
    <mergeCell ref="B15:C15"/>
    <mergeCell ref="B16:C16"/>
    <mergeCell ref="B17:C17"/>
    <mergeCell ref="A2:H2"/>
    <mergeCell ref="A3:H3"/>
    <mergeCell ref="A5:C5"/>
    <mergeCell ref="D5:H5"/>
    <mergeCell ref="D6:E7"/>
    <mergeCell ref="F6:H6"/>
    <mergeCell ref="D8:E8"/>
    <mergeCell ref="D9:E9"/>
    <mergeCell ref="D10:E10"/>
    <mergeCell ref="A20:A68"/>
    <mergeCell ref="C49:C53"/>
    <mergeCell ref="C29:C33"/>
    <mergeCell ref="C34:C38"/>
    <mergeCell ref="C39:C43"/>
    <mergeCell ref="B44:B68"/>
    <mergeCell ref="C44:C48"/>
    <mergeCell ref="B21:B43"/>
    <mergeCell ref="C21:C28"/>
    <mergeCell ref="B18:E18"/>
    <mergeCell ref="B19:H19"/>
    <mergeCell ref="E20:F20"/>
    <mergeCell ref="G20:H20"/>
    <mergeCell ref="E21:F21"/>
    <mergeCell ref="G21:H21"/>
    <mergeCell ref="G49:H49"/>
    <mergeCell ref="G48:H48"/>
    <mergeCell ref="G50:H50"/>
    <mergeCell ref="G51:H51"/>
    <mergeCell ref="G52:H52"/>
    <mergeCell ref="E22:F22"/>
    <mergeCell ref="G23:H23"/>
    <mergeCell ref="E23:F23"/>
    <mergeCell ref="E24:F24"/>
    <mergeCell ref="G26:H26"/>
    <mergeCell ref="G22:H22"/>
    <mergeCell ref="G24:H24"/>
    <mergeCell ref="E25:F25"/>
    <mergeCell ref="G25:H25"/>
    <mergeCell ref="G28:H28"/>
    <mergeCell ref="G29:H29"/>
    <mergeCell ref="G30:H30"/>
    <mergeCell ref="G31:H31"/>
    <mergeCell ref="G32:H32"/>
    <mergeCell ref="E26:F26"/>
    <mergeCell ref="E30:F30"/>
    <mergeCell ref="E27:F27"/>
    <mergeCell ref="E28:F28"/>
    <mergeCell ref="E29:F29"/>
    <mergeCell ref="E31:F31"/>
    <mergeCell ref="E32:F32"/>
    <mergeCell ref="E33:F33"/>
    <mergeCell ref="E34:F34"/>
    <mergeCell ref="E35:F35"/>
    <mergeCell ref="E36:F36"/>
    <mergeCell ref="E37:F37"/>
    <mergeCell ref="E38:F38"/>
    <mergeCell ref="E39:F39"/>
    <mergeCell ref="E40:F40"/>
    <mergeCell ref="G33:H33"/>
    <mergeCell ref="G35:H35"/>
    <mergeCell ref="G34:H34"/>
    <mergeCell ref="G36:H36"/>
    <mergeCell ref="G37:H37"/>
    <mergeCell ref="G38:H38"/>
    <mergeCell ref="G39:H39"/>
    <mergeCell ref="G40:H40"/>
    <mergeCell ref="G41:H41"/>
    <mergeCell ref="G42:H42"/>
    <mergeCell ref="G43:H43"/>
    <mergeCell ref="G44:H44"/>
    <mergeCell ref="G45:H45"/>
    <mergeCell ref="G46:H46"/>
    <mergeCell ref="G47:H47"/>
  </mergeCells>
  <printOptions/>
  <pageMargins left="0.699999988079071" right="0.699999988079071" top="0.75" bottom="0.75" header="0.30000001192092896" footer="0.30000001192092896"/>
  <pageSetup errors="blank" fitToHeight="0" fitToWidth="1" horizontalDpi="600" verticalDpi="600" orientation="portrait" paperSize="9" scale="55"/>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customWidth="1"/>
  </cols>
  <sheetData>
    <row r="1" spans="1:4" ht="20.25" customHeight="1">
      <c r="A1" s="13"/>
      <c r="B1" s="13"/>
      <c r="C1" s="13"/>
      <c r="D1" s="14" t="s">
        <v>3</v>
      </c>
    </row>
    <row r="2" spans="1:4" ht="20.25" customHeight="1">
      <c r="A2" s="15" t="s">
        <v>4</v>
      </c>
      <c r="B2" s="15"/>
      <c r="C2" s="15"/>
      <c r="D2" s="15"/>
    </row>
    <row r="3" spans="1:4" ht="20.25" customHeight="1">
      <c r="A3" s="16" t="s">
        <v>0</v>
      </c>
      <c r="B3" s="17"/>
      <c r="C3" s="18"/>
      <c r="D3" s="14" t="s">
        <v>5</v>
      </c>
    </row>
    <row r="4" spans="1:4" ht="20.25" customHeight="1">
      <c r="A4" s="19" t="s">
        <v>6</v>
      </c>
      <c r="B4" s="20"/>
      <c r="C4" s="19" t="s">
        <v>7</v>
      </c>
      <c r="D4" s="20"/>
    </row>
    <row r="5" spans="1:4" ht="20.25" customHeight="1">
      <c r="A5" s="21" t="s">
        <v>8</v>
      </c>
      <c r="B5" s="22" t="s">
        <v>9</v>
      </c>
      <c r="C5" s="21" t="s">
        <v>8</v>
      </c>
      <c r="D5" s="23" t="s">
        <v>9</v>
      </c>
    </row>
    <row r="6" spans="1:4" ht="20.25" customHeight="1">
      <c r="A6" s="24" t="s">
        <v>10</v>
      </c>
      <c r="B6" s="25">
        <v>2954.304811</v>
      </c>
      <c r="C6" s="26" t="s">
        <v>11</v>
      </c>
      <c r="D6" s="25">
        <v>2699.391341</v>
      </c>
    </row>
    <row r="7" spans="1:4" ht="20.25" customHeight="1">
      <c r="A7" s="24" t="s">
        <v>12</v>
      </c>
      <c r="B7" s="25">
        <v>0</v>
      </c>
      <c r="C7" s="26" t="s">
        <v>13</v>
      </c>
      <c r="D7" s="25">
        <v>0</v>
      </c>
    </row>
    <row r="8" spans="1:4" ht="20.25" customHeight="1">
      <c r="A8" s="24" t="s">
        <v>14</v>
      </c>
      <c r="B8" s="25"/>
      <c r="C8" s="26" t="s">
        <v>15</v>
      </c>
      <c r="D8" s="25">
        <v>0</v>
      </c>
    </row>
    <row r="9" spans="1:4" ht="20.25" customHeight="1">
      <c r="A9" s="24" t="s">
        <v>16</v>
      </c>
      <c r="B9" s="25">
        <v>0</v>
      </c>
      <c r="C9" s="26" t="s">
        <v>17</v>
      </c>
      <c r="D9" s="25">
        <v>0</v>
      </c>
    </row>
    <row r="10" spans="1:4" ht="20.25" customHeight="1">
      <c r="A10" s="24" t="s">
        <v>18</v>
      </c>
      <c r="B10" s="25">
        <v>0</v>
      </c>
      <c r="C10" s="26" t="s">
        <v>19</v>
      </c>
      <c r="D10" s="25">
        <v>0</v>
      </c>
    </row>
    <row r="11" spans="1:4" ht="20.25" customHeight="1">
      <c r="A11" s="24" t="s">
        <v>20</v>
      </c>
      <c r="B11" s="25">
        <v>0</v>
      </c>
      <c r="C11" s="26" t="s">
        <v>21</v>
      </c>
      <c r="D11" s="25">
        <v>0</v>
      </c>
    </row>
    <row r="12" spans="1:4" ht="20.25" customHeight="1">
      <c r="A12" s="24"/>
      <c r="B12" s="25"/>
      <c r="C12" s="26" t="s">
        <v>22</v>
      </c>
      <c r="D12" s="25">
        <v>0</v>
      </c>
    </row>
    <row r="13" spans="1:4" ht="20.25" customHeight="1">
      <c r="A13" s="27"/>
      <c r="B13" s="25"/>
      <c r="C13" s="26" t="s">
        <v>23</v>
      </c>
      <c r="D13" s="25">
        <v>264.715584</v>
      </c>
    </row>
    <row r="14" spans="1:4" ht="20.25" customHeight="1">
      <c r="A14" s="27"/>
      <c r="B14" s="25"/>
      <c r="C14" s="26" t="s">
        <v>24</v>
      </c>
      <c r="D14" s="25">
        <v>0</v>
      </c>
    </row>
    <row r="15" spans="1:4" ht="20.25" customHeight="1">
      <c r="A15" s="27"/>
      <c r="B15" s="25"/>
      <c r="C15" s="26" t="s">
        <v>25</v>
      </c>
      <c r="D15" s="25">
        <v>92.577594</v>
      </c>
    </row>
    <row r="16" spans="1:4" ht="20.25" customHeight="1">
      <c r="A16" s="27"/>
      <c r="B16" s="25"/>
      <c r="C16" s="26" t="s">
        <v>26</v>
      </c>
      <c r="D16" s="25">
        <v>0</v>
      </c>
    </row>
    <row r="17" spans="1:4" ht="20.25" customHeight="1">
      <c r="A17" s="27"/>
      <c r="B17" s="25"/>
      <c r="C17" s="26" t="s">
        <v>27</v>
      </c>
      <c r="D17" s="25">
        <v>0</v>
      </c>
    </row>
    <row r="18" spans="1:4" ht="20.25" customHeight="1">
      <c r="A18" s="27"/>
      <c r="B18" s="25"/>
      <c r="C18" s="26" t="s">
        <v>28</v>
      </c>
      <c r="D18" s="25">
        <v>0</v>
      </c>
    </row>
    <row r="19" spans="1:4" ht="20.25" customHeight="1">
      <c r="A19" s="27"/>
      <c r="B19" s="25"/>
      <c r="C19" s="26" t="s">
        <v>29</v>
      </c>
      <c r="D19" s="25">
        <v>0</v>
      </c>
    </row>
    <row r="20" spans="1:4" ht="20.25" customHeight="1">
      <c r="A20" s="27"/>
      <c r="B20" s="25"/>
      <c r="C20" s="26" t="s">
        <v>30</v>
      </c>
      <c r="D20" s="25">
        <v>0</v>
      </c>
    </row>
    <row r="21" spans="1:4" ht="20.25" customHeight="1">
      <c r="A21" s="27"/>
      <c r="B21" s="25"/>
      <c r="C21" s="26" t="s">
        <v>31</v>
      </c>
      <c r="D21" s="25">
        <v>0</v>
      </c>
    </row>
    <row r="22" spans="1:4" ht="20.25" customHeight="1">
      <c r="A22" s="27"/>
      <c r="B22" s="25"/>
      <c r="C22" s="26" t="s">
        <v>32</v>
      </c>
      <c r="D22" s="25">
        <v>0</v>
      </c>
    </row>
    <row r="23" spans="1:4" ht="20.25" customHeight="1">
      <c r="A23" s="27"/>
      <c r="B23" s="25"/>
      <c r="C23" s="26" t="s">
        <v>33</v>
      </c>
      <c r="D23" s="25">
        <v>0</v>
      </c>
    </row>
    <row r="24" spans="1:4" ht="20.25" customHeight="1">
      <c r="A24" s="27"/>
      <c r="B24" s="25"/>
      <c r="C24" s="26" t="s">
        <v>34</v>
      </c>
      <c r="D24" s="25">
        <v>0</v>
      </c>
    </row>
    <row r="25" spans="1:4" ht="20.25" customHeight="1">
      <c r="A25" s="27"/>
      <c r="B25" s="25"/>
      <c r="C25" s="26" t="s">
        <v>35</v>
      </c>
      <c r="D25" s="25">
        <v>208.661068</v>
      </c>
    </row>
    <row r="26" spans="1:4" ht="20.25" customHeight="1">
      <c r="A26" s="24"/>
      <c r="B26" s="25"/>
      <c r="C26" s="26" t="s">
        <v>36</v>
      </c>
      <c r="D26" s="25">
        <v>0</v>
      </c>
    </row>
    <row r="27" spans="1:4" ht="20.25" customHeight="1">
      <c r="A27" s="24"/>
      <c r="B27" s="25"/>
      <c r="C27" s="26" t="s">
        <v>37</v>
      </c>
      <c r="D27" s="25">
        <v>0</v>
      </c>
    </row>
    <row r="28" spans="1:4" ht="20.25" customHeight="1">
      <c r="A28" s="24"/>
      <c r="B28" s="25"/>
      <c r="C28" s="26" t="s">
        <v>38</v>
      </c>
      <c r="D28" s="25">
        <v>0.6</v>
      </c>
    </row>
    <row r="29" spans="1:4" ht="20.25" customHeight="1">
      <c r="A29" s="24"/>
      <c r="B29" s="25"/>
      <c r="C29" s="26" t="s">
        <v>39</v>
      </c>
      <c r="D29" s="25">
        <v>0</v>
      </c>
    </row>
    <row r="30" spans="1:4" ht="20.25" customHeight="1">
      <c r="A30" s="24"/>
      <c r="B30" s="25"/>
      <c r="C30" s="26" t="s">
        <v>40</v>
      </c>
      <c r="D30" s="25">
        <v>0</v>
      </c>
    </row>
    <row r="31" spans="1:4" ht="20.25" customHeight="1">
      <c r="A31" s="24"/>
      <c r="B31" s="25"/>
      <c r="C31" s="26" t="s">
        <v>41</v>
      </c>
      <c r="D31" s="25">
        <v>0</v>
      </c>
    </row>
    <row r="32" spans="1:4" ht="20.25" customHeight="1">
      <c r="A32" s="24"/>
      <c r="B32" s="25"/>
      <c r="C32" s="26" t="s">
        <v>42</v>
      </c>
      <c r="D32" s="25">
        <v>0</v>
      </c>
    </row>
    <row r="33" spans="1:4" ht="20.25" customHeight="1">
      <c r="A33" s="24"/>
      <c r="B33" s="25"/>
      <c r="C33" s="26" t="s">
        <v>43</v>
      </c>
      <c r="D33" s="25">
        <v>0</v>
      </c>
    </row>
    <row r="34" spans="1:4" ht="20.25" customHeight="1">
      <c r="A34" s="24"/>
      <c r="B34" s="25"/>
      <c r="C34" s="26" t="s">
        <v>44</v>
      </c>
      <c r="D34" s="25">
        <v>0</v>
      </c>
    </row>
    <row r="35" spans="1:4" ht="20.25" customHeight="1">
      <c r="A35" s="24"/>
      <c r="B35" s="25"/>
      <c r="C35" s="26"/>
      <c r="D35" s="28"/>
    </row>
    <row r="36" spans="1:4" ht="20.25" customHeight="1">
      <c r="A36" s="29" t="s">
        <v>45</v>
      </c>
      <c r="B36" s="28">
        <f>SUM(B6:B34)</f>
        <v>2954.304811</v>
      </c>
      <c r="C36" s="30" t="s">
        <v>46</v>
      </c>
      <c r="D36" s="28">
        <f>SUM(D6:D34)</f>
        <v>3265.9455869999997</v>
      </c>
    </row>
    <row r="37" spans="1:4" ht="20.25" customHeight="1">
      <c r="A37" s="24" t="s">
        <v>47</v>
      </c>
      <c r="B37" s="25"/>
      <c r="C37" s="26" t="s">
        <v>48</v>
      </c>
      <c r="D37" s="25"/>
    </row>
    <row r="38" spans="1:4" ht="20.25" customHeight="1">
      <c r="A38" s="24" t="s">
        <v>49</v>
      </c>
      <c r="B38" s="25">
        <v>311.640776</v>
      </c>
      <c r="C38" s="26" t="s">
        <v>50</v>
      </c>
      <c r="D38" s="25"/>
    </row>
    <row r="39" spans="1:4" ht="20.25" customHeight="1">
      <c r="A39" s="24"/>
      <c r="B39" s="25"/>
      <c r="C39" s="26" t="s">
        <v>51</v>
      </c>
      <c r="D39" s="25"/>
    </row>
    <row r="40" spans="1:4" ht="20.25" customHeight="1">
      <c r="A40" s="24"/>
      <c r="B40" s="31"/>
      <c r="C40" s="26"/>
      <c r="D40" s="28"/>
    </row>
    <row r="41" spans="1:4" ht="20.25" customHeight="1">
      <c r="A41" s="29" t="s">
        <v>52</v>
      </c>
      <c r="B41" s="31">
        <f>SUM(B36:B38)</f>
        <v>3265.945587</v>
      </c>
      <c r="C41" s="30" t="s">
        <v>53</v>
      </c>
      <c r="D41" s="28">
        <f>SUM(D36,D37,D39)</f>
        <v>3265.9455869999997</v>
      </c>
    </row>
    <row r="42" spans="1:4" ht="20.25" customHeight="1">
      <c r="A42" s="32"/>
      <c r="B42" s="33"/>
      <c r="C42" s="34"/>
      <c r="D42" s="13"/>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showGridLines="0" showZeros="0" tabSelected="1"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35"/>
      <c r="B1" s="36"/>
      <c r="C1" s="36"/>
      <c r="D1" s="36"/>
      <c r="E1" s="36"/>
      <c r="F1" s="36"/>
      <c r="G1" s="36"/>
      <c r="H1" s="36"/>
      <c r="I1" s="36"/>
      <c r="J1" s="36"/>
      <c r="K1" s="36"/>
      <c r="L1" s="36"/>
      <c r="M1" s="37" t="s">
        <v>54</v>
      </c>
    </row>
    <row r="2" spans="1:13" ht="19.5" customHeight="1">
      <c r="A2" s="15" t="s">
        <v>55</v>
      </c>
      <c r="B2" s="15"/>
      <c r="C2" s="15"/>
      <c r="D2" s="15"/>
      <c r="E2" s="15"/>
      <c r="F2" s="15"/>
      <c r="G2" s="15"/>
      <c r="H2" s="15"/>
      <c r="I2" s="15"/>
      <c r="J2" s="15"/>
      <c r="K2" s="15"/>
      <c r="L2" s="15"/>
      <c r="M2" s="15"/>
    </row>
    <row r="3" spans="1:13" ht="19.5" customHeight="1">
      <c r="A3" s="38" t="s">
        <v>0</v>
      </c>
      <c r="B3" s="39"/>
      <c r="C3" s="39"/>
      <c r="D3" s="39"/>
      <c r="E3" s="39"/>
      <c r="F3" s="40"/>
      <c r="G3" s="40"/>
      <c r="H3" s="40"/>
      <c r="I3" s="40"/>
      <c r="J3" s="41"/>
      <c r="K3" s="41"/>
      <c r="L3" s="41"/>
      <c r="M3" s="14" t="s">
        <v>5</v>
      </c>
    </row>
    <row r="4" spans="1:13" ht="19.5" customHeight="1">
      <c r="A4" s="42" t="s">
        <v>56</v>
      </c>
      <c r="B4" s="43"/>
      <c r="C4" s="43"/>
      <c r="D4" s="43"/>
      <c r="E4" s="44"/>
      <c r="F4" s="45" t="s">
        <v>57</v>
      </c>
      <c r="G4" s="46" t="s">
        <v>58</v>
      </c>
      <c r="H4" s="47" t="s">
        <v>59</v>
      </c>
      <c r="I4" s="47" t="s">
        <v>60</v>
      </c>
      <c r="J4" s="48" t="s">
        <v>61</v>
      </c>
      <c r="K4" s="49" t="s">
        <v>62</v>
      </c>
      <c r="L4" s="50" t="s">
        <v>63</v>
      </c>
      <c r="M4" s="47" t="s">
        <v>64</v>
      </c>
    </row>
    <row r="5" spans="1:13" ht="19.5" customHeight="1">
      <c r="A5" s="42" t="s">
        <v>65</v>
      </c>
      <c r="B5" s="43"/>
      <c r="C5" s="44"/>
      <c r="D5" s="51" t="s">
        <v>66</v>
      </c>
      <c r="E5" s="52" t="s">
        <v>67</v>
      </c>
      <c r="F5" s="47"/>
      <c r="G5" s="46"/>
      <c r="H5" s="47"/>
      <c r="I5" s="47"/>
      <c r="J5" s="48"/>
      <c r="K5" s="53"/>
      <c r="L5" s="50"/>
      <c r="M5" s="47"/>
    </row>
    <row r="6" spans="1:13" ht="30.75" customHeight="1">
      <c r="A6" s="54" t="s">
        <v>68</v>
      </c>
      <c r="B6" s="55" t="s">
        <v>69</v>
      </c>
      <c r="C6" s="56" t="s">
        <v>70</v>
      </c>
      <c r="D6" s="57"/>
      <c r="E6" s="57"/>
      <c r="F6" s="58"/>
      <c r="G6" s="59"/>
      <c r="H6" s="58"/>
      <c r="I6" s="58"/>
      <c r="J6" s="57"/>
      <c r="K6" s="60"/>
      <c r="L6" s="61"/>
      <c r="M6" s="58"/>
    </row>
    <row r="7" spans="1:13" ht="19.5" customHeight="1">
      <c r="A7" s="62" t="s">
        <v>71</v>
      </c>
      <c r="B7" s="62" t="s">
        <v>71</v>
      </c>
      <c r="C7" s="62" t="s">
        <v>71</v>
      </c>
      <c r="D7" s="62" t="s">
        <v>71</v>
      </c>
      <c r="E7" s="62" t="s">
        <v>57</v>
      </c>
      <c r="F7" s="63">
        <v>3265.945587</v>
      </c>
      <c r="G7" s="64">
        <v>311.640776</v>
      </c>
      <c r="H7" s="64">
        <v>2954.304811</v>
      </c>
      <c r="I7" s="64">
        <v>0</v>
      </c>
      <c r="J7" s="65"/>
      <c r="K7" s="66">
        <v>0</v>
      </c>
      <c r="L7" s="65">
        <v>0</v>
      </c>
      <c r="M7" s="67">
        <v>0</v>
      </c>
    </row>
    <row r="8" spans="1:13" ht="19.5" customHeight="1">
      <c r="A8" s="62" t="s">
        <v>71</v>
      </c>
      <c r="B8" s="62" t="s">
        <v>71</v>
      </c>
      <c r="C8" s="62" t="s">
        <v>71</v>
      </c>
      <c r="D8" s="62" t="s">
        <v>71</v>
      </c>
      <c r="E8" s="62" t="s">
        <v>0</v>
      </c>
      <c r="F8" s="63">
        <v>3265.945587</v>
      </c>
      <c r="G8" s="64">
        <v>311.640776</v>
      </c>
      <c r="H8" s="64">
        <v>2954.304811</v>
      </c>
      <c r="I8" s="64">
        <v>0</v>
      </c>
      <c r="J8" s="65"/>
      <c r="K8" s="66">
        <v>0</v>
      </c>
      <c r="L8" s="65">
        <v>0</v>
      </c>
      <c r="M8" s="67">
        <v>0</v>
      </c>
    </row>
    <row r="9" spans="1:13" ht="19.5" customHeight="1">
      <c r="A9" s="62" t="s">
        <v>72</v>
      </c>
      <c r="B9" s="62" t="s">
        <v>73</v>
      </c>
      <c r="C9" s="62" t="s">
        <v>74</v>
      </c>
      <c r="D9" s="62" t="s">
        <v>75</v>
      </c>
      <c r="E9" s="62" t="s">
        <v>76</v>
      </c>
      <c r="F9" s="63">
        <v>1329.851656</v>
      </c>
      <c r="G9" s="64">
        <v>0</v>
      </c>
      <c r="H9" s="64">
        <v>1329.851656</v>
      </c>
      <c r="I9" s="64">
        <v>0</v>
      </c>
      <c r="J9" s="65"/>
      <c r="K9" s="66">
        <v>0</v>
      </c>
      <c r="L9" s="65">
        <v>0</v>
      </c>
      <c r="M9" s="67">
        <v>0</v>
      </c>
    </row>
    <row r="10" spans="1:13" ht="19.5" customHeight="1">
      <c r="A10" s="62" t="s">
        <v>72</v>
      </c>
      <c r="B10" s="62" t="s">
        <v>73</v>
      </c>
      <c r="C10" s="62" t="s">
        <v>77</v>
      </c>
      <c r="D10" s="62" t="s">
        <v>75</v>
      </c>
      <c r="E10" s="62" t="s">
        <v>78</v>
      </c>
      <c r="F10" s="63">
        <v>589.704017</v>
      </c>
      <c r="G10" s="64">
        <v>88.425217</v>
      </c>
      <c r="H10" s="64">
        <v>501.2788</v>
      </c>
      <c r="I10" s="64">
        <v>0</v>
      </c>
      <c r="J10" s="65"/>
      <c r="K10" s="66">
        <v>0</v>
      </c>
      <c r="L10" s="65">
        <v>0</v>
      </c>
      <c r="M10" s="67">
        <v>0</v>
      </c>
    </row>
    <row r="11" spans="1:13" ht="19.5" customHeight="1">
      <c r="A11" s="62" t="s">
        <v>72</v>
      </c>
      <c r="B11" s="62" t="s">
        <v>73</v>
      </c>
      <c r="C11" s="62" t="s">
        <v>79</v>
      </c>
      <c r="D11" s="62" t="s">
        <v>75</v>
      </c>
      <c r="E11" s="62" t="s">
        <v>80</v>
      </c>
      <c r="F11" s="63">
        <v>51</v>
      </c>
      <c r="G11" s="64">
        <v>0</v>
      </c>
      <c r="H11" s="64">
        <v>51</v>
      </c>
      <c r="I11" s="64">
        <v>0</v>
      </c>
      <c r="J11" s="65"/>
      <c r="K11" s="66">
        <v>0</v>
      </c>
      <c r="L11" s="65">
        <v>0</v>
      </c>
      <c r="M11" s="67">
        <v>0</v>
      </c>
    </row>
    <row r="12" spans="1:13" ht="19.5" customHeight="1">
      <c r="A12" s="62" t="s">
        <v>72</v>
      </c>
      <c r="B12" s="62" t="s">
        <v>73</v>
      </c>
      <c r="C12" s="62" t="s">
        <v>73</v>
      </c>
      <c r="D12" s="62" t="s">
        <v>75</v>
      </c>
      <c r="E12" s="62" t="s">
        <v>81</v>
      </c>
      <c r="F12" s="63">
        <v>98.098424</v>
      </c>
      <c r="G12" s="64">
        <v>18.098424</v>
      </c>
      <c r="H12" s="64">
        <v>80</v>
      </c>
      <c r="I12" s="64">
        <v>0</v>
      </c>
      <c r="J12" s="65"/>
      <c r="K12" s="66">
        <v>0</v>
      </c>
      <c r="L12" s="65">
        <v>0</v>
      </c>
      <c r="M12" s="67">
        <v>0</v>
      </c>
    </row>
    <row r="13" spans="1:13" ht="19.5" customHeight="1">
      <c r="A13" s="62" t="s">
        <v>72</v>
      </c>
      <c r="B13" s="62" t="s">
        <v>73</v>
      </c>
      <c r="C13" s="62" t="s">
        <v>82</v>
      </c>
      <c r="D13" s="62" t="s">
        <v>75</v>
      </c>
      <c r="E13" s="62" t="s">
        <v>83</v>
      </c>
      <c r="F13" s="63">
        <v>254.517135</v>
      </c>
      <c r="G13" s="64">
        <v>204.517135</v>
      </c>
      <c r="H13" s="64">
        <v>50</v>
      </c>
      <c r="I13" s="64">
        <v>0</v>
      </c>
      <c r="J13" s="65"/>
      <c r="K13" s="66">
        <v>0</v>
      </c>
      <c r="L13" s="65">
        <v>0</v>
      </c>
      <c r="M13" s="67">
        <v>0</v>
      </c>
    </row>
    <row r="14" spans="1:13" ht="19.5" customHeight="1">
      <c r="A14" s="62" t="s">
        <v>72</v>
      </c>
      <c r="B14" s="62" t="s">
        <v>73</v>
      </c>
      <c r="C14" s="62" t="s">
        <v>84</v>
      </c>
      <c r="D14" s="62" t="s">
        <v>75</v>
      </c>
      <c r="E14" s="62" t="s">
        <v>85</v>
      </c>
      <c r="F14" s="63">
        <v>376.220109</v>
      </c>
      <c r="G14" s="64">
        <v>0</v>
      </c>
      <c r="H14" s="64">
        <v>376.220109</v>
      </c>
      <c r="I14" s="64">
        <v>0</v>
      </c>
      <c r="J14" s="65"/>
      <c r="K14" s="66">
        <v>0</v>
      </c>
      <c r="L14" s="65">
        <v>0</v>
      </c>
      <c r="M14" s="67">
        <v>0</v>
      </c>
    </row>
    <row r="15" spans="1:13" ht="19.5" customHeight="1">
      <c r="A15" s="62" t="s">
        <v>86</v>
      </c>
      <c r="B15" s="62" t="s">
        <v>79</v>
      </c>
      <c r="C15" s="62" t="s">
        <v>79</v>
      </c>
      <c r="D15" s="62" t="s">
        <v>75</v>
      </c>
      <c r="E15" s="62" t="s">
        <v>87</v>
      </c>
      <c r="F15" s="63">
        <v>189.08256</v>
      </c>
      <c r="G15" s="64">
        <v>0</v>
      </c>
      <c r="H15" s="64">
        <v>189.08256</v>
      </c>
      <c r="I15" s="64">
        <v>0</v>
      </c>
      <c r="J15" s="65"/>
      <c r="K15" s="66">
        <v>0</v>
      </c>
      <c r="L15" s="65">
        <v>0</v>
      </c>
      <c r="M15" s="67">
        <v>0</v>
      </c>
    </row>
    <row r="16" spans="1:13" ht="19.5" customHeight="1">
      <c r="A16" s="62" t="s">
        <v>86</v>
      </c>
      <c r="B16" s="62" t="s">
        <v>79</v>
      </c>
      <c r="C16" s="62" t="s">
        <v>73</v>
      </c>
      <c r="D16" s="62" t="s">
        <v>75</v>
      </c>
      <c r="E16" s="62" t="s">
        <v>88</v>
      </c>
      <c r="F16" s="63">
        <v>75.633024</v>
      </c>
      <c r="G16" s="64">
        <v>0</v>
      </c>
      <c r="H16" s="64">
        <v>75.633024</v>
      </c>
      <c r="I16" s="64">
        <v>0</v>
      </c>
      <c r="J16" s="65"/>
      <c r="K16" s="66">
        <v>0</v>
      </c>
      <c r="L16" s="65">
        <v>0</v>
      </c>
      <c r="M16" s="67">
        <v>0</v>
      </c>
    </row>
    <row r="17" spans="1:13" ht="19.5" customHeight="1">
      <c r="A17" s="62" t="s">
        <v>89</v>
      </c>
      <c r="B17" s="62" t="s">
        <v>90</v>
      </c>
      <c r="C17" s="62" t="s">
        <v>74</v>
      </c>
      <c r="D17" s="62" t="s">
        <v>75</v>
      </c>
      <c r="E17" s="62" t="s">
        <v>91</v>
      </c>
      <c r="F17" s="63">
        <v>56.26914</v>
      </c>
      <c r="G17" s="64">
        <v>0</v>
      </c>
      <c r="H17" s="64">
        <v>56.26914</v>
      </c>
      <c r="I17" s="64">
        <v>0</v>
      </c>
      <c r="J17" s="65"/>
      <c r="K17" s="66">
        <v>0</v>
      </c>
      <c r="L17" s="65">
        <v>0</v>
      </c>
      <c r="M17" s="67">
        <v>0</v>
      </c>
    </row>
    <row r="18" spans="1:13" ht="19.5" customHeight="1">
      <c r="A18" s="62" t="s">
        <v>89</v>
      </c>
      <c r="B18" s="62" t="s">
        <v>90</v>
      </c>
      <c r="C18" s="62" t="s">
        <v>77</v>
      </c>
      <c r="D18" s="62" t="s">
        <v>75</v>
      </c>
      <c r="E18" s="62" t="s">
        <v>92</v>
      </c>
      <c r="F18" s="63">
        <v>21.326694</v>
      </c>
      <c r="G18" s="64">
        <v>0</v>
      </c>
      <c r="H18" s="64">
        <v>21.326694</v>
      </c>
      <c r="I18" s="64">
        <v>0</v>
      </c>
      <c r="J18" s="65"/>
      <c r="K18" s="66">
        <v>0</v>
      </c>
      <c r="L18" s="65">
        <v>0</v>
      </c>
      <c r="M18" s="67">
        <v>0</v>
      </c>
    </row>
    <row r="19" spans="1:13" ht="19.5" customHeight="1">
      <c r="A19" s="62" t="s">
        <v>89</v>
      </c>
      <c r="B19" s="62" t="s">
        <v>90</v>
      </c>
      <c r="C19" s="62" t="s">
        <v>93</v>
      </c>
      <c r="D19" s="62" t="s">
        <v>75</v>
      </c>
      <c r="E19" s="62" t="s">
        <v>94</v>
      </c>
      <c r="F19" s="63">
        <v>10.86912</v>
      </c>
      <c r="G19" s="64">
        <v>0</v>
      </c>
      <c r="H19" s="64">
        <v>10.86912</v>
      </c>
      <c r="I19" s="64">
        <v>0</v>
      </c>
      <c r="J19" s="65"/>
      <c r="K19" s="66">
        <v>0</v>
      </c>
      <c r="L19" s="65">
        <v>0</v>
      </c>
      <c r="M19" s="67">
        <v>0</v>
      </c>
    </row>
    <row r="20" spans="1:13" ht="19.5" customHeight="1">
      <c r="A20" s="62" t="s">
        <v>89</v>
      </c>
      <c r="B20" s="62" t="s">
        <v>90</v>
      </c>
      <c r="C20" s="62" t="s">
        <v>95</v>
      </c>
      <c r="D20" s="62" t="s">
        <v>75</v>
      </c>
      <c r="E20" s="62" t="s">
        <v>96</v>
      </c>
      <c r="F20" s="63">
        <v>4.11264</v>
      </c>
      <c r="G20" s="64">
        <v>0</v>
      </c>
      <c r="H20" s="64">
        <v>4.11264</v>
      </c>
      <c r="I20" s="64">
        <v>0</v>
      </c>
      <c r="J20" s="65"/>
      <c r="K20" s="66">
        <v>0</v>
      </c>
      <c r="L20" s="65">
        <v>0</v>
      </c>
      <c r="M20" s="67">
        <v>0</v>
      </c>
    </row>
    <row r="21" spans="1:13" ht="19.5" customHeight="1">
      <c r="A21" s="62" t="s">
        <v>97</v>
      </c>
      <c r="B21" s="62" t="s">
        <v>77</v>
      </c>
      <c r="C21" s="62" t="s">
        <v>74</v>
      </c>
      <c r="D21" s="62" t="s">
        <v>75</v>
      </c>
      <c r="E21" s="62" t="s">
        <v>98</v>
      </c>
      <c r="F21" s="63">
        <v>208.661068</v>
      </c>
      <c r="G21" s="64">
        <v>0</v>
      </c>
      <c r="H21" s="64">
        <v>208.661068</v>
      </c>
      <c r="I21" s="64">
        <v>0</v>
      </c>
      <c r="J21" s="65"/>
      <c r="K21" s="66">
        <v>0</v>
      </c>
      <c r="L21" s="65">
        <v>0</v>
      </c>
      <c r="M21" s="67">
        <v>0</v>
      </c>
    </row>
    <row r="22" spans="1:13" ht="19.5" customHeight="1">
      <c r="A22" s="62" t="s">
        <v>99</v>
      </c>
      <c r="B22" s="62" t="s">
        <v>74</v>
      </c>
      <c r="C22" s="62" t="s">
        <v>95</v>
      </c>
      <c r="D22" s="62" t="s">
        <v>75</v>
      </c>
      <c r="E22" s="62" t="s">
        <v>100</v>
      </c>
      <c r="F22" s="63">
        <v>0.6</v>
      </c>
      <c r="G22" s="64">
        <v>0.6</v>
      </c>
      <c r="H22" s="64">
        <v>0</v>
      </c>
      <c r="I22" s="64">
        <v>0</v>
      </c>
      <c r="J22" s="65"/>
      <c r="K22" s="66">
        <v>0</v>
      </c>
      <c r="L22" s="65">
        <v>0</v>
      </c>
      <c r="M22" s="67">
        <v>0</v>
      </c>
    </row>
    <row r="23" ht="12.75"/>
    <row r="24" ht="12.75"/>
    <row r="25" ht="12.75"/>
    <row r="26" ht="12.75"/>
    <row r="27" ht="12.75"/>
    <row r="28" ht="12.75"/>
    <row r="29" ht="12.75"/>
    <row r="30" ht="12.75"/>
    <row r="31" ht="12.75"/>
    <row r="32" ht="12.75"/>
    <row r="33" ht="12.75"/>
    <row r="34" ht="12.75"/>
    <row r="35" ht="12.75"/>
  </sheetData>
  <sheetProtection/>
  <mergeCells count="13">
    <mergeCell ref="A2:M2"/>
    <mergeCell ref="D5:D6"/>
    <mergeCell ref="E5:E6"/>
    <mergeCell ref="F4:F6"/>
    <mergeCell ref="J4:J6"/>
    <mergeCell ref="I4:I6"/>
    <mergeCell ref="A4:E4"/>
    <mergeCell ref="A5:C5"/>
    <mergeCell ref="M4:M6"/>
    <mergeCell ref="K4:K6"/>
    <mergeCell ref="L4:L6"/>
    <mergeCell ref="G4:G6"/>
    <mergeCell ref="H4: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18"/>
      <c r="B1" s="68"/>
      <c r="C1" s="68"/>
      <c r="D1" s="68"/>
      <c r="E1" s="68"/>
      <c r="F1" s="68"/>
      <c r="G1" s="68"/>
      <c r="H1" s="68"/>
      <c r="I1" s="68"/>
      <c r="J1" s="69" t="s">
        <v>101</v>
      </c>
    </row>
    <row r="2" spans="1:10" ht="19.5" customHeight="1">
      <c r="A2" s="15" t="s">
        <v>102</v>
      </c>
      <c r="B2" s="15"/>
      <c r="C2" s="15"/>
      <c r="D2" s="15"/>
      <c r="E2" s="15"/>
      <c r="F2" s="15"/>
      <c r="G2" s="15"/>
      <c r="H2" s="15"/>
      <c r="I2" s="15"/>
      <c r="J2" s="15"/>
    </row>
    <row r="3" spans="1:10" ht="19.5" customHeight="1">
      <c r="A3" s="16" t="s">
        <v>0</v>
      </c>
      <c r="B3" s="17"/>
      <c r="C3" s="17"/>
      <c r="D3" s="17"/>
      <c r="E3" s="17"/>
      <c r="F3" s="70"/>
      <c r="G3" s="70"/>
      <c r="H3" s="70"/>
      <c r="I3" s="70"/>
      <c r="J3" s="14" t="s">
        <v>5</v>
      </c>
    </row>
    <row r="4" spans="1:10" ht="19.5" customHeight="1">
      <c r="A4" s="19" t="s">
        <v>56</v>
      </c>
      <c r="B4" s="71"/>
      <c r="C4" s="71"/>
      <c r="D4" s="71"/>
      <c r="E4" s="20"/>
      <c r="F4" s="72" t="s">
        <v>57</v>
      </c>
      <c r="G4" s="73" t="s">
        <v>103</v>
      </c>
      <c r="H4" s="74" t="s">
        <v>104</v>
      </c>
      <c r="I4" s="74" t="s">
        <v>105</v>
      </c>
      <c r="J4" s="75" t="s">
        <v>106</v>
      </c>
    </row>
    <row r="5" spans="1:10" ht="19.5" customHeight="1">
      <c r="A5" s="19" t="s">
        <v>65</v>
      </c>
      <c r="B5" s="71"/>
      <c r="C5" s="20"/>
      <c r="D5" s="76" t="s">
        <v>66</v>
      </c>
      <c r="E5" s="77" t="s">
        <v>107</v>
      </c>
      <c r="F5" s="73"/>
      <c r="G5" s="73"/>
      <c r="H5" s="74"/>
      <c r="I5" s="74"/>
      <c r="J5" s="75"/>
    </row>
    <row r="6" spans="1:10" ht="20.25" customHeight="1">
      <c r="A6" s="78" t="s">
        <v>68</v>
      </c>
      <c r="B6" s="78" t="s">
        <v>69</v>
      </c>
      <c r="C6" s="79" t="s">
        <v>70</v>
      </c>
      <c r="D6" s="75"/>
      <c r="E6" s="80"/>
      <c r="F6" s="81"/>
      <c r="G6" s="81"/>
      <c r="H6" s="82"/>
      <c r="I6" s="82"/>
      <c r="J6" s="83"/>
    </row>
    <row r="7" spans="1:10" ht="19.5" customHeight="1">
      <c r="A7" s="84" t="s">
        <v>71</v>
      </c>
      <c r="B7" s="84" t="s">
        <v>71</v>
      </c>
      <c r="C7" s="84" t="s">
        <v>71</v>
      </c>
      <c r="D7" s="85" t="s">
        <v>71</v>
      </c>
      <c r="E7" s="85" t="s">
        <v>57</v>
      </c>
      <c r="F7" s="86">
        <f>SUM(G7:J7)</f>
        <v>3265.945587</v>
      </c>
      <c r="G7" s="87">
        <v>2272.026011</v>
      </c>
      <c r="H7" s="87">
        <v>993.919576</v>
      </c>
      <c r="I7" s="87">
        <f>0</f>
        <v>0</v>
      </c>
      <c r="J7" s="88">
        <f>0</f>
        <v>0</v>
      </c>
    </row>
    <row r="8" spans="1:10" ht="19.5" customHeight="1">
      <c r="A8" s="84" t="s">
        <v>71</v>
      </c>
      <c r="B8" s="84" t="s">
        <v>71</v>
      </c>
      <c r="C8" s="84" t="s">
        <v>71</v>
      </c>
      <c r="D8" s="85" t="s">
        <v>71</v>
      </c>
      <c r="E8" s="85" t="s">
        <v>0</v>
      </c>
      <c r="F8" s="86">
        <f>SUM(G8:J8)</f>
        <v>3265.945587</v>
      </c>
      <c r="G8" s="87">
        <v>2272.026011</v>
      </c>
      <c r="H8" s="87">
        <v>993.919576</v>
      </c>
      <c r="I8" s="87">
        <f>0</f>
        <v>0</v>
      </c>
      <c r="J8" s="88">
        <f>0</f>
        <v>0</v>
      </c>
    </row>
    <row r="9" spans="1:10" ht="19.5" customHeight="1">
      <c r="A9" s="84" t="s">
        <v>72</v>
      </c>
      <c r="B9" s="84" t="s">
        <v>73</v>
      </c>
      <c r="C9" s="84" t="s">
        <v>74</v>
      </c>
      <c r="D9" s="85" t="s">
        <v>75</v>
      </c>
      <c r="E9" s="85" t="s">
        <v>76</v>
      </c>
      <c r="F9" s="86">
        <f>SUM(G9:J9)</f>
        <v>1329.851656</v>
      </c>
      <c r="G9" s="87">
        <v>1329.851656</v>
      </c>
      <c r="H9" s="87">
        <v>0</v>
      </c>
      <c r="I9" s="87">
        <f>0</f>
        <v>0</v>
      </c>
      <c r="J9" s="88">
        <f>0</f>
        <v>0</v>
      </c>
    </row>
    <row r="10" spans="1:10" ht="19.5" customHeight="1">
      <c r="A10" s="84" t="s">
        <v>72</v>
      </c>
      <c r="B10" s="84" t="s">
        <v>73</v>
      </c>
      <c r="C10" s="84" t="s">
        <v>77</v>
      </c>
      <c r="D10" s="85" t="s">
        <v>75</v>
      </c>
      <c r="E10" s="85" t="s">
        <v>78</v>
      </c>
      <c r="F10" s="86">
        <f>SUM(G10:J10)</f>
        <v>589.704017</v>
      </c>
      <c r="G10" s="87">
        <v>0</v>
      </c>
      <c r="H10" s="87">
        <v>589.704017</v>
      </c>
      <c r="I10" s="87">
        <f>0</f>
        <v>0</v>
      </c>
      <c r="J10" s="88">
        <f>0</f>
        <v>0</v>
      </c>
    </row>
    <row r="11" spans="1:10" ht="19.5" customHeight="1">
      <c r="A11" s="84" t="s">
        <v>72</v>
      </c>
      <c r="B11" s="84" t="s">
        <v>73</v>
      </c>
      <c r="C11" s="84" t="s">
        <v>79</v>
      </c>
      <c r="D11" s="85" t="s">
        <v>75</v>
      </c>
      <c r="E11" s="85" t="s">
        <v>80</v>
      </c>
      <c r="F11" s="86">
        <f>SUM(G11:J11)</f>
        <v>51</v>
      </c>
      <c r="G11" s="87">
        <v>0</v>
      </c>
      <c r="H11" s="87">
        <v>51</v>
      </c>
      <c r="I11" s="87">
        <f>0</f>
        <v>0</v>
      </c>
      <c r="J11" s="88">
        <f>0</f>
        <v>0</v>
      </c>
    </row>
    <row r="12" spans="1:10" ht="19.5" customHeight="1">
      <c r="A12" s="84" t="s">
        <v>72</v>
      </c>
      <c r="B12" s="84" t="s">
        <v>73</v>
      </c>
      <c r="C12" s="84" t="s">
        <v>73</v>
      </c>
      <c r="D12" s="85" t="s">
        <v>75</v>
      </c>
      <c r="E12" s="85" t="s">
        <v>81</v>
      </c>
      <c r="F12" s="86">
        <f>SUM(G12:J12)</f>
        <v>98.098424</v>
      </c>
      <c r="G12" s="87">
        <v>0</v>
      </c>
      <c r="H12" s="87">
        <v>98.098424</v>
      </c>
      <c r="I12" s="87">
        <f>0</f>
        <v>0</v>
      </c>
      <c r="J12" s="88">
        <f>0</f>
        <v>0</v>
      </c>
    </row>
    <row r="13" spans="1:10" ht="19.5" customHeight="1">
      <c r="A13" s="84" t="s">
        <v>72</v>
      </c>
      <c r="B13" s="84" t="s">
        <v>73</v>
      </c>
      <c r="C13" s="84" t="s">
        <v>82</v>
      </c>
      <c r="D13" s="85" t="s">
        <v>75</v>
      </c>
      <c r="E13" s="85" t="s">
        <v>83</v>
      </c>
      <c r="F13" s="86">
        <f>SUM(G13:J13)</f>
        <v>254.517135</v>
      </c>
      <c r="G13" s="87">
        <v>0</v>
      </c>
      <c r="H13" s="87">
        <v>254.517135</v>
      </c>
      <c r="I13" s="87">
        <f>0</f>
        <v>0</v>
      </c>
      <c r="J13" s="88">
        <f>0</f>
        <v>0</v>
      </c>
    </row>
    <row r="14" spans="1:10" ht="19.5" customHeight="1">
      <c r="A14" s="84" t="s">
        <v>72</v>
      </c>
      <c r="B14" s="84" t="s">
        <v>73</v>
      </c>
      <c r="C14" s="84" t="s">
        <v>84</v>
      </c>
      <c r="D14" s="85" t="s">
        <v>75</v>
      </c>
      <c r="E14" s="85" t="s">
        <v>85</v>
      </c>
      <c r="F14" s="86">
        <f>SUM(G14:J14)</f>
        <v>376.220109</v>
      </c>
      <c r="G14" s="87">
        <v>376.220109</v>
      </c>
      <c r="H14" s="87">
        <v>0</v>
      </c>
      <c r="I14" s="87">
        <f>0</f>
        <v>0</v>
      </c>
      <c r="J14" s="88">
        <f>0</f>
        <v>0</v>
      </c>
    </row>
    <row r="15" spans="1:10" ht="19.5" customHeight="1">
      <c r="A15" s="84" t="s">
        <v>86</v>
      </c>
      <c r="B15" s="84" t="s">
        <v>79</v>
      </c>
      <c r="C15" s="84" t="s">
        <v>79</v>
      </c>
      <c r="D15" s="85" t="s">
        <v>75</v>
      </c>
      <c r="E15" s="85" t="s">
        <v>87</v>
      </c>
      <c r="F15" s="86">
        <f>SUM(G15:J15)</f>
        <v>189.08256</v>
      </c>
      <c r="G15" s="87">
        <v>189.08256</v>
      </c>
      <c r="H15" s="87">
        <v>0</v>
      </c>
      <c r="I15" s="87">
        <f>0</f>
        <v>0</v>
      </c>
      <c r="J15" s="88">
        <f>0</f>
        <v>0</v>
      </c>
    </row>
    <row r="16" spans="1:10" ht="19.5" customHeight="1">
      <c r="A16" s="84" t="s">
        <v>86</v>
      </c>
      <c r="B16" s="84" t="s">
        <v>79</v>
      </c>
      <c r="C16" s="84" t="s">
        <v>73</v>
      </c>
      <c r="D16" s="85" t="s">
        <v>75</v>
      </c>
      <c r="E16" s="85" t="s">
        <v>88</v>
      </c>
      <c r="F16" s="86">
        <f>SUM(G16:J16)</f>
        <v>75.633024</v>
      </c>
      <c r="G16" s="87">
        <v>75.633024</v>
      </c>
      <c r="H16" s="87">
        <v>0</v>
      </c>
      <c r="I16" s="87">
        <f>0</f>
        <v>0</v>
      </c>
      <c r="J16" s="88">
        <f>0</f>
        <v>0</v>
      </c>
    </row>
    <row r="17" spans="1:10" ht="19.5" customHeight="1">
      <c r="A17" s="84" t="s">
        <v>89</v>
      </c>
      <c r="B17" s="84" t="s">
        <v>90</v>
      </c>
      <c r="C17" s="84" t="s">
        <v>74</v>
      </c>
      <c r="D17" s="85" t="s">
        <v>75</v>
      </c>
      <c r="E17" s="85" t="s">
        <v>91</v>
      </c>
      <c r="F17" s="86">
        <f>SUM(G17:J17)</f>
        <v>56.26914</v>
      </c>
      <c r="G17" s="87">
        <v>56.26914</v>
      </c>
      <c r="H17" s="87">
        <v>0</v>
      </c>
      <c r="I17" s="87">
        <f>0</f>
        <v>0</v>
      </c>
      <c r="J17" s="88">
        <f>0</f>
        <v>0</v>
      </c>
    </row>
    <row r="18" spans="1:10" ht="19.5" customHeight="1">
      <c r="A18" s="84" t="s">
        <v>89</v>
      </c>
      <c r="B18" s="84" t="s">
        <v>90</v>
      </c>
      <c r="C18" s="84" t="s">
        <v>77</v>
      </c>
      <c r="D18" s="85" t="s">
        <v>75</v>
      </c>
      <c r="E18" s="85" t="s">
        <v>92</v>
      </c>
      <c r="F18" s="86">
        <f>SUM(G18:J18)</f>
        <v>21.326694</v>
      </c>
      <c r="G18" s="87">
        <v>21.326694</v>
      </c>
      <c r="H18" s="87">
        <v>0</v>
      </c>
      <c r="I18" s="87">
        <f>0</f>
        <v>0</v>
      </c>
      <c r="J18" s="88">
        <f>0</f>
        <v>0</v>
      </c>
    </row>
    <row r="19" spans="1:10" ht="19.5" customHeight="1">
      <c r="A19" s="84" t="s">
        <v>89</v>
      </c>
      <c r="B19" s="84" t="s">
        <v>90</v>
      </c>
      <c r="C19" s="84" t="s">
        <v>93</v>
      </c>
      <c r="D19" s="85" t="s">
        <v>75</v>
      </c>
      <c r="E19" s="85" t="s">
        <v>94</v>
      </c>
      <c r="F19" s="86">
        <f>SUM(G19:J19)</f>
        <v>10.86912</v>
      </c>
      <c r="G19" s="87">
        <v>10.86912</v>
      </c>
      <c r="H19" s="87">
        <v>0</v>
      </c>
      <c r="I19" s="87">
        <f>0</f>
        <v>0</v>
      </c>
      <c r="J19" s="88">
        <f>0</f>
        <v>0</v>
      </c>
    </row>
    <row r="20" spans="1:10" ht="19.5" customHeight="1">
      <c r="A20" s="84" t="s">
        <v>89</v>
      </c>
      <c r="B20" s="84" t="s">
        <v>90</v>
      </c>
      <c r="C20" s="84" t="s">
        <v>95</v>
      </c>
      <c r="D20" s="85" t="s">
        <v>75</v>
      </c>
      <c r="E20" s="85" t="s">
        <v>96</v>
      </c>
      <c r="F20" s="86">
        <f>SUM(G20:J20)</f>
        <v>4.11264</v>
      </c>
      <c r="G20" s="87">
        <v>4.11264</v>
      </c>
      <c r="H20" s="87">
        <v>0</v>
      </c>
      <c r="I20" s="87">
        <f>0</f>
        <v>0</v>
      </c>
      <c r="J20" s="88">
        <f>0</f>
        <v>0</v>
      </c>
    </row>
    <row r="21" spans="1:10" ht="19.5" customHeight="1">
      <c r="A21" s="84" t="s">
        <v>97</v>
      </c>
      <c r="B21" s="84" t="s">
        <v>77</v>
      </c>
      <c r="C21" s="84" t="s">
        <v>74</v>
      </c>
      <c r="D21" s="85" t="s">
        <v>75</v>
      </c>
      <c r="E21" s="85" t="s">
        <v>98</v>
      </c>
      <c r="F21" s="86">
        <f>SUM(G21:J21)</f>
        <v>208.661068</v>
      </c>
      <c r="G21" s="87">
        <v>208.661068</v>
      </c>
      <c r="H21" s="87">
        <v>0</v>
      </c>
      <c r="I21" s="87">
        <f>0</f>
        <v>0</v>
      </c>
      <c r="J21" s="88">
        <f>0</f>
        <v>0</v>
      </c>
    </row>
    <row r="22" spans="1:10" ht="19.5" customHeight="1">
      <c r="A22" s="84" t="s">
        <v>99</v>
      </c>
      <c r="B22" s="84" t="s">
        <v>74</v>
      </c>
      <c r="C22" s="84" t="s">
        <v>95</v>
      </c>
      <c r="D22" s="85" t="s">
        <v>75</v>
      </c>
      <c r="E22" s="85" t="s">
        <v>100</v>
      </c>
      <c r="F22" s="86">
        <f>SUM(G22:J22)</f>
        <v>0.6</v>
      </c>
      <c r="G22" s="87">
        <v>0</v>
      </c>
      <c r="H22" s="87">
        <v>0.6</v>
      </c>
      <c r="I22" s="87">
        <f>0</f>
        <v>0</v>
      </c>
      <c r="J22" s="88">
        <f>0</f>
        <v>0</v>
      </c>
    </row>
    <row r="23" ht="12.75"/>
    <row r="24" ht="12.75"/>
    <row r="25" ht="12.75"/>
    <row r="26" ht="12.75"/>
    <row r="27" ht="12.75"/>
    <row r="28" ht="12.75"/>
    <row r="29" ht="12.75"/>
    <row r="30" ht="12.75"/>
    <row r="31" ht="12.75"/>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3"/>
      <c r="B1" s="13"/>
      <c r="C1" s="13"/>
      <c r="D1" s="13"/>
      <c r="E1" s="13"/>
      <c r="G1" s="14" t="s">
        <v>108</v>
      </c>
    </row>
    <row r="2" spans="1:7" ht="20.25" customHeight="1">
      <c r="A2" s="15" t="s">
        <v>109</v>
      </c>
      <c r="B2" s="15"/>
      <c r="C2" s="15"/>
      <c r="D2" s="15"/>
      <c r="E2" s="15"/>
      <c r="F2" s="15"/>
      <c r="G2" s="15"/>
    </row>
    <row r="3" spans="1:7" ht="20.25" customHeight="1">
      <c r="A3" s="16" t="s">
        <v>0</v>
      </c>
      <c r="B3" s="17"/>
      <c r="C3" s="18"/>
      <c r="D3" s="18"/>
      <c r="E3" s="18"/>
      <c r="F3" s="18"/>
      <c r="G3" s="14" t="s">
        <v>5</v>
      </c>
    </row>
    <row r="4" spans="1:7" ht="20.25" customHeight="1">
      <c r="A4" s="19" t="s">
        <v>6</v>
      </c>
      <c r="B4" s="20"/>
      <c r="C4" s="89" t="s">
        <v>7</v>
      </c>
      <c r="D4" s="89"/>
      <c r="E4" s="89"/>
      <c r="F4" s="89"/>
      <c r="G4" s="89"/>
    </row>
    <row r="5" spans="1:7" ht="20.25" customHeight="1">
      <c r="A5" s="21" t="s">
        <v>8</v>
      </c>
      <c r="B5" s="90" t="s">
        <v>9</v>
      </c>
      <c r="C5" s="89" t="s">
        <v>8</v>
      </c>
      <c r="D5" s="91" t="s">
        <v>57</v>
      </c>
      <c r="E5" s="91" t="s">
        <v>110</v>
      </c>
      <c r="F5" s="92" t="s">
        <v>111</v>
      </c>
      <c r="G5" s="91" t="s">
        <v>112</v>
      </c>
    </row>
    <row r="6" spans="1:7" ht="20.25" customHeight="1">
      <c r="A6" s="93" t="s">
        <v>113</v>
      </c>
      <c r="B6" s="94">
        <f>SUM(B7:B9)</f>
        <v>2954.304811</v>
      </c>
      <c r="C6" s="95" t="s">
        <v>114</v>
      </c>
      <c r="D6" s="25">
        <f>SUM(D7:D35)</f>
        <v>3265.9455869999997</v>
      </c>
      <c r="E6" s="25">
        <f>SUM(E7:E35)</f>
        <v>3265.9455869999997</v>
      </c>
      <c r="F6" s="25">
        <f>SUM(F7:F35)</f>
        <v>0</v>
      </c>
      <c r="G6" s="25">
        <f>SUM(G7:G35)</f>
        <v>0</v>
      </c>
    </row>
    <row r="7" spans="1:7" ht="20.25" customHeight="1">
      <c r="A7" s="93" t="s">
        <v>115</v>
      </c>
      <c r="B7" s="96">
        <v>2954.304811</v>
      </c>
      <c r="C7" s="95" t="s">
        <v>116</v>
      </c>
      <c r="D7" s="28">
        <f aca="true" t="shared" si="0" ref="D7:D35">SUM(E7:G7)</f>
        <v>2699.391341</v>
      </c>
      <c r="E7" s="25">
        <v>2699.391341</v>
      </c>
      <c r="F7" s="25">
        <v>0</v>
      </c>
      <c r="G7" s="25"/>
    </row>
    <row r="8" spans="1:7" ht="20.25" customHeight="1">
      <c r="A8" s="93" t="s">
        <v>117</v>
      </c>
      <c r="B8" s="96">
        <v>0</v>
      </c>
      <c r="C8" s="95" t="s">
        <v>118</v>
      </c>
      <c r="D8" s="28">
        <f t="shared" si="0"/>
        <v>0</v>
      </c>
      <c r="E8" s="25">
        <v>0</v>
      </c>
      <c r="F8" s="25">
        <v>0</v>
      </c>
      <c r="G8" s="25"/>
    </row>
    <row r="9" spans="1:7" ht="20.25" customHeight="1">
      <c r="A9" s="93" t="s">
        <v>119</v>
      </c>
      <c r="B9" s="97"/>
      <c r="C9" s="95" t="s">
        <v>120</v>
      </c>
      <c r="D9" s="28">
        <f t="shared" si="0"/>
        <v>0</v>
      </c>
      <c r="E9" s="25">
        <v>0</v>
      </c>
      <c r="F9" s="25">
        <v>0</v>
      </c>
      <c r="G9" s="25"/>
    </row>
    <row r="10" spans="1:7" ht="20.25" customHeight="1">
      <c r="A10" s="93" t="s">
        <v>121</v>
      </c>
      <c r="B10" s="96">
        <f>SUM(B11:B13)</f>
        <v>311.640776</v>
      </c>
      <c r="C10" s="95" t="s">
        <v>122</v>
      </c>
      <c r="D10" s="28">
        <f t="shared" si="0"/>
        <v>0</v>
      </c>
      <c r="E10" s="25">
        <v>0</v>
      </c>
      <c r="F10" s="25">
        <v>0</v>
      </c>
      <c r="G10" s="25"/>
    </row>
    <row r="11" spans="1:7" ht="20.25" customHeight="1">
      <c r="A11" s="93" t="s">
        <v>115</v>
      </c>
      <c r="B11" s="96">
        <v>311.640776</v>
      </c>
      <c r="C11" s="95" t="s">
        <v>123</v>
      </c>
      <c r="D11" s="28">
        <f t="shared" si="0"/>
        <v>0</v>
      </c>
      <c r="E11" s="25">
        <v>0</v>
      </c>
      <c r="F11" s="25">
        <v>0</v>
      </c>
      <c r="G11" s="25"/>
    </row>
    <row r="12" spans="1:7" ht="20.25" customHeight="1">
      <c r="A12" s="93" t="s">
        <v>117</v>
      </c>
      <c r="B12" s="96">
        <v>0</v>
      </c>
      <c r="C12" s="95" t="s">
        <v>124</v>
      </c>
      <c r="D12" s="28">
        <f t="shared" si="0"/>
        <v>0</v>
      </c>
      <c r="E12" s="25">
        <v>0</v>
      </c>
      <c r="F12" s="25">
        <v>0</v>
      </c>
      <c r="G12" s="25"/>
    </row>
    <row r="13" spans="1:7" ht="20.25" customHeight="1">
      <c r="A13" s="93" t="s">
        <v>119</v>
      </c>
      <c r="B13" s="96"/>
      <c r="C13" s="95" t="s">
        <v>125</v>
      </c>
      <c r="D13" s="28">
        <f t="shared" si="0"/>
        <v>0</v>
      </c>
      <c r="E13" s="25">
        <v>0</v>
      </c>
      <c r="F13" s="25">
        <v>0</v>
      </c>
      <c r="G13" s="25"/>
    </row>
    <row r="14" spans="1:7" ht="20.25" customHeight="1">
      <c r="A14" s="93"/>
      <c r="B14" s="97"/>
      <c r="C14" s="95" t="s">
        <v>126</v>
      </c>
      <c r="D14" s="28">
        <f t="shared" si="0"/>
        <v>264.715584</v>
      </c>
      <c r="E14" s="25">
        <v>264.715584</v>
      </c>
      <c r="F14" s="25">
        <v>0</v>
      </c>
      <c r="G14" s="25"/>
    </row>
    <row r="15" spans="1:7" ht="20.25" customHeight="1">
      <c r="A15" s="27"/>
      <c r="B15" s="98"/>
      <c r="C15" s="95" t="s">
        <v>127</v>
      </c>
      <c r="D15" s="28">
        <f t="shared" si="0"/>
        <v>0</v>
      </c>
      <c r="E15" s="25">
        <v>0</v>
      </c>
      <c r="F15" s="25">
        <v>0</v>
      </c>
      <c r="G15" s="25"/>
    </row>
    <row r="16" spans="1:7" ht="20.25" customHeight="1">
      <c r="A16" s="27"/>
      <c r="B16" s="97"/>
      <c r="C16" s="95" t="s">
        <v>128</v>
      </c>
      <c r="D16" s="28">
        <f t="shared" si="0"/>
        <v>92.577594</v>
      </c>
      <c r="E16" s="25">
        <v>92.577594</v>
      </c>
      <c r="F16" s="25">
        <v>0</v>
      </c>
      <c r="G16" s="25"/>
    </row>
    <row r="17" spans="1:7" ht="20.25" customHeight="1">
      <c r="A17" s="27"/>
      <c r="B17" s="97"/>
      <c r="C17" s="95" t="s">
        <v>129</v>
      </c>
      <c r="D17" s="28">
        <f t="shared" si="0"/>
        <v>0</v>
      </c>
      <c r="E17" s="25">
        <v>0</v>
      </c>
      <c r="F17" s="25">
        <v>0</v>
      </c>
      <c r="G17" s="25"/>
    </row>
    <row r="18" spans="1:7" ht="20.25" customHeight="1">
      <c r="A18" s="27"/>
      <c r="B18" s="97"/>
      <c r="C18" s="95" t="s">
        <v>130</v>
      </c>
      <c r="D18" s="28">
        <f t="shared" si="0"/>
        <v>0</v>
      </c>
      <c r="E18" s="25">
        <v>0</v>
      </c>
      <c r="F18" s="25">
        <v>0</v>
      </c>
      <c r="G18" s="25"/>
    </row>
    <row r="19" spans="1:7" ht="20.25" customHeight="1">
      <c r="A19" s="27"/>
      <c r="B19" s="97"/>
      <c r="C19" s="95" t="s">
        <v>131</v>
      </c>
      <c r="D19" s="28">
        <f t="shared" si="0"/>
        <v>0</v>
      </c>
      <c r="E19" s="25">
        <v>0</v>
      </c>
      <c r="F19" s="25">
        <v>0</v>
      </c>
      <c r="G19" s="25"/>
    </row>
    <row r="20" spans="1:7" ht="20.25" customHeight="1">
      <c r="A20" s="27"/>
      <c r="B20" s="97"/>
      <c r="C20" s="95" t="s">
        <v>132</v>
      </c>
      <c r="D20" s="28">
        <f t="shared" si="0"/>
        <v>0</v>
      </c>
      <c r="E20" s="25">
        <v>0</v>
      </c>
      <c r="F20" s="25">
        <v>0</v>
      </c>
      <c r="G20" s="25"/>
    </row>
    <row r="21" spans="1:7" ht="20.25" customHeight="1">
      <c r="A21" s="27"/>
      <c r="B21" s="97"/>
      <c r="C21" s="95" t="s">
        <v>133</v>
      </c>
      <c r="D21" s="28">
        <f t="shared" si="0"/>
        <v>0</v>
      </c>
      <c r="E21" s="25">
        <v>0</v>
      </c>
      <c r="F21" s="25">
        <v>0</v>
      </c>
      <c r="G21" s="25"/>
    </row>
    <row r="22" spans="1:7" ht="20.25" customHeight="1">
      <c r="A22" s="27"/>
      <c r="B22" s="97"/>
      <c r="C22" s="95" t="s">
        <v>134</v>
      </c>
      <c r="D22" s="28">
        <f t="shared" si="0"/>
        <v>0</v>
      </c>
      <c r="E22" s="25">
        <v>0</v>
      </c>
      <c r="F22" s="25">
        <v>0</v>
      </c>
      <c r="G22" s="25"/>
    </row>
    <row r="23" spans="1:7" ht="20.25" customHeight="1">
      <c r="A23" s="27"/>
      <c r="B23" s="97"/>
      <c r="C23" s="95" t="s">
        <v>135</v>
      </c>
      <c r="D23" s="28">
        <f t="shared" si="0"/>
        <v>0</v>
      </c>
      <c r="E23" s="25">
        <v>0</v>
      </c>
      <c r="F23" s="25">
        <v>0</v>
      </c>
      <c r="G23" s="25"/>
    </row>
    <row r="24" spans="1:7" ht="20.25" customHeight="1">
      <c r="A24" s="27"/>
      <c r="B24" s="97"/>
      <c r="C24" s="95" t="s">
        <v>136</v>
      </c>
      <c r="D24" s="28">
        <f t="shared" si="0"/>
        <v>0</v>
      </c>
      <c r="E24" s="25">
        <v>0</v>
      </c>
      <c r="F24" s="25">
        <v>0</v>
      </c>
      <c r="G24" s="25"/>
    </row>
    <row r="25" spans="1:7" ht="20.25" customHeight="1">
      <c r="A25" s="27"/>
      <c r="B25" s="97"/>
      <c r="C25" s="95" t="s">
        <v>137</v>
      </c>
      <c r="D25" s="28">
        <f t="shared" si="0"/>
        <v>0</v>
      </c>
      <c r="E25" s="25">
        <v>0</v>
      </c>
      <c r="F25" s="25">
        <v>0</v>
      </c>
      <c r="G25" s="25"/>
    </row>
    <row r="26" spans="1:7" ht="20.25" customHeight="1">
      <c r="A26" s="24"/>
      <c r="B26" s="97"/>
      <c r="C26" s="95" t="s">
        <v>138</v>
      </c>
      <c r="D26" s="28">
        <f t="shared" si="0"/>
        <v>208.661068</v>
      </c>
      <c r="E26" s="25">
        <v>208.661068</v>
      </c>
      <c r="F26" s="25">
        <v>0</v>
      </c>
      <c r="G26" s="25"/>
    </row>
    <row r="27" spans="1:7" ht="20.25" customHeight="1">
      <c r="A27" s="24"/>
      <c r="B27" s="97"/>
      <c r="C27" s="95" t="s">
        <v>139</v>
      </c>
      <c r="D27" s="28">
        <f t="shared" si="0"/>
        <v>0</v>
      </c>
      <c r="E27" s="25">
        <v>0</v>
      </c>
      <c r="F27" s="25">
        <v>0</v>
      </c>
      <c r="G27" s="25"/>
    </row>
    <row r="28" spans="1:7" ht="20.25" customHeight="1">
      <c r="A28" s="24"/>
      <c r="B28" s="97"/>
      <c r="C28" s="95" t="s">
        <v>140</v>
      </c>
      <c r="D28" s="28">
        <f t="shared" si="0"/>
        <v>0</v>
      </c>
      <c r="E28" s="25">
        <v>0</v>
      </c>
      <c r="F28" s="25">
        <v>0</v>
      </c>
      <c r="G28" s="25"/>
    </row>
    <row r="29" spans="1:7" ht="20.25" customHeight="1">
      <c r="A29" s="24"/>
      <c r="B29" s="97"/>
      <c r="C29" s="95" t="s">
        <v>141</v>
      </c>
      <c r="D29" s="28">
        <f t="shared" si="0"/>
        <v>0.6</v>
      </c>
      <c r="E29" s="25">
        <v>0.6</v>
      </c>
      <c r="F29" s="25">
        <v>0</v>
      </c>
      <c r="G29" s="25"/>
    </row>
    <row r="30" spans="1:7" ht="20.25" customHeight="1">
      <c r="A30" s="24"/>
      <c r="B30" s="97"/>
      <c r="C30" s="95" t="s">
        <v>142</v>
      </c>
      <c r="D30" s="28">
        <f t="shared" si="0"/>
        <v>0</v>
      </c>
      <c r="E30" s="25">
        <v>0</v>
      </c>
      <c r="F30" s="25">
        <v>0</v>
      </c>
      <c r="G30" s="25"/>
    </row>
    <row r="31" spans="1:7" ht="20.25" customHeight="1">
      <c r="A31" s="24"/>
      <c r="B31" s="97"/>
      <c r="C31" s="95" t="s">
        <v>143</v>
      </c>
      <c r="D31" s="28">
        <f t="shared" si="0"/>
        <v>0</v>
      </c>
      <c r="E31" s="25">
        <v>0</v>
      </c>
      <c r="F31" s="25">
        <v>0</v>
      </c>
      <c r="G31" s="25"/>
    </row>
    <row r="32" spans="1:7" ht="20.25" customHeight="1">
      <c r="A32" s="24"/>
      <c r="B32" s="97"/>
      <c r="C32" s="95" t="s">
        <v>144</v>
      </c>
      <c r="D32" s="28">
        <f t="shared" si="0"/>
        <v>0</v>
      </c>
      <c r="E32" s="25">
        <v>0</v>
      </c>
      <c r="F32" s="25">
        <v>0</v>
      </c>
      <c r="G32" s="25"/>
    </row>
    <row r="33" spans="1:7" ht="20.25" customHeight="1">
      <c r="A33" s="24"/>
      <c r="B33" s="97"/>
      <c r="C33" s="95" t="s">
        <v>145</v>
      </c>
      <c r="D33" s="28">
        <f t="shared" si="0"/>
        <v>0</v>
      </c>
      <c r="E33" s="25">
        <v>0</v>
      </c>
      <c r="F33" s="25">
        <v>0</v>
      </c>
      <c r="G33" s="25"/>
    </row>
    <row r="34" spans="1:7" ht="20.25" customHeight="1">
      <c r="A34" s="24"/>
      <c r="B34" s="97"/>
      <c r="C34" s="95" t="s">
        <v>146</v>
      </c>
      <c r="D34" s="28">
        <f t="shared" si="0"/>
        <v>0</v>
      </c>
      <c r="E34" s="25">
        <v>0</v>
      </c>
      <c r="F34" s="25">
        <v>0</v>
      </c>
      <c r="G34" s="25"/>
    </row>
    <row r="35" spans="1:7" ht="20.25" customHeight="1">
      <c r="A35" s="24"/>
      <c r="B35" s="97"/>
      <c r="C35" s="95" t="s">
        <v>147</v>
      </c>
      <c r="D35" s="28">
        <f t="shared" si="0"/>
        <v>0</v>
      </c>
      <c r="E35" s="25">
        <v>0</v>
      </c>
      <c r="F35" s="25">
        <v>0</v>
      </c>
      <c r="G35" s="25"/>
    </row>
    <row r="36" spans="1:7" ht="20.25" customHeight="1">
      <c r="A36" s="29"/>
      <c r="B36" s="99"/>
      <c r="C36" s="100"/>
      <c r="D36" s="28"/>
      <c r="E36" s="28"/>
      <c r="F36" s="28"/>
      <c r="G36" s="28"/>
    </row>
    <row r="37" spans="1:7" ht="20.25" customHeight="1">
      <c r="A37" s="24"/>
      <c r="B37" s="97"/>
      <c r="C37" s="95" t="s">
        <v>148</v>
      </c>
      <c r="D37" s="28">
        <f>SUM(E37:G37)</f>
        <v>0</v>
      </c>
      <c r="E37" s="25"/>
      <c r="F37" s="25"/>
      <c r="G37" s="25"/>
    </row>
    <row r="38" spans="1:7" ht="20.25" customHeight="1">
      <c r="A38" s="24"/>
      <c r="B38" s="101"/>
      <c r="C38" s="95"/>
      <c r="D38" s="28"/>
      <c r="E38" s="28"/>
      <c r="F38" s="28"/>
      <c r="G38" s="28"/>
    </row>
    <row r="39" spans="1:7" ht="20.25" customHeight="1">
      <c r="A39" s="29" t="s">
        <v>52</v>
      </c>
      <c r="B39" s="102">
        <f>SUM(B6,B10)</f>
        <v>3265.945587</v>
      </c>
      <c r="C39" s="100" t="s">
        <v>53</v>
      </c>
      <c r="D39" s="28">
        <f>SUM(E39:G39)</f>
        <v>3265.9455869999997</v>
      </c>
      <c r="E39" s="28">
        <f>SUM(E7:E37)</f>
        <v>3265.9455869999997</v>
      </c>
      <c r="F39" s="28">
        <f>SUM(F7:F37)</f>
        <v>0</v>
      </c>
      <c r="G39" s="28">
        <f>SUM(G7:G37)</f>
        <v>0</v>
      </c>
    </row>
    <row r="40" spans="1:7" ht="20.25" customHeight="1">
      <c r="A40" s="32"/>
      <c r="B40" s="33"/>
      <c r="C40" s="34"/>
      <c r="D40" s="34"/>
      <c r="E40" s="34"/>
      <c r="F40" s="34"/>
      <c r="G40" s="34"/>
    </row>
  </sheetData>
  <sheetProtection/>
  <mergeCells count="3">
    <mergeCell ref="A2:G2"/>
    <mergeCell ref="C4:G4"/>
    <mergeCell ref="A4:B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32"/>
  <sheetViews>
    <sheetView showGridLines="0" showZeros="0" zoomScalePageLayoutView="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 customFormat="1" ht="18" customHeight="1">
      <c r="A1" s="103"/>
      <c r="B1" s="103"/>
      <c r="C1" s="103"/>
      <c r="D1" s="103"/>
      <c r="E1" s="103"/>
      <c r="F1" s="103"/>
      <c r="G1" s="103"/>
      <c r="H1" s="103"/>
      <c r="I1" s="103"/>
      <c r="J1"/>
      <c r="K1"/>
      <c r="L1"/>
      <c r="M1"/>
      <c r="N1"/>
      <c r="O1"/>
      <c r="P1"/>
      <c r="Q1"/>
      <c r="R1"/>
      <c r="S1" s="104" t="s">
        <v>149</v>
      </c>
    </row>
    <row r="2" spans="1:18" s="1" customFormat="1" ht="18" customHeight="1">
      <c r="A2" s="105" t="s">
        <v>150</v>
      </c>
      <c r="B2" s="105"/>
      <c r="C2" s="105"/>
      <c r="D2" s="105"/>
      <c r="E2" s="105"/>
      <c r="F2" s="105"/>
      <c r="G2" s="105"/>
      <c r="H2" s="105"/>
      <c r="I2" s="105"/>
      <c r="J2" s="105"/>
      <c r="K2" s="106"/>
      <c r="L2" s="106"/>
      <c r="M2" s="106"/>
      <c r="N2" s="106"/>
      <c r="O2" s="106"/>
      <c r="P2" s="106"/>
      <c r="Q2" s="106"/>
      <c r="R2" s="106"/>
    </row>
    <row r="3" spans="1:19" s="1" customFormat="1" ht="18" customHeight="1">
      <c r="A3" s="107" t="s">
        <v>0</v>
      </c>
      <c r="B3" s="107"/>
      <c r="C3" s="107"/>
      <c r="D3" s="107"/>
      <c r="E3" s="108"/>
      <c r="F3" s="108"/>
      <c r="G3" s="108"/>
      <c r="H3" s="108"/>
      <c r="I3" s="108"/>
      <c r="J3"/>
      <c r="K3"/>
      <c r="L3"/>
      <c r="M3"/>
      <c r="N3"/>
      <c r="O3"/>
      <c r="P3"/>
      <c r="Q3"/>
      <c r="R3"/>
      <c r="S3" s="109" t="s">
        <v>5</v>
      </c>
    </row>
    <row r="4" spans="1:19" s="1" customFormat="1" ht="18" customHeight="1">
      <c r="A4" s="110" t="s">
        <v>56</v>
      </c>
      <c r="B4" s="111"/>
      <c r="C4" s="111"/>
      <c r="D4" s="111"/>
      <c r="E4" s="112" t="s">
        <v>57</v>
      </c>
      <c r="F4" s="113" t="s">
        <v>151</v>
      </c>
      <c r="G4" s="114"/>
      <c r="H4" s="114"/>
      <c r="I4" s="114"/>
      <c r="J4" s="114"/>
      <c r="K4" s="114"/>
      <c r="L4" s="115"/>
      <c r="M4" s="113" t="s">
        <v>152</v>
      </c>
      <c r="N4" s="114"/>
      <c r="O4" s="114"/>
      <c r="P4" s="114"/>
      <c r="Q4" s="114"/>
      <c r="R4" s="114"/>
      <c r="S4" s="115"/>
    </row>
    <row r="5" spans="1:19" s="1" customFormat="1" ht="18" customHeight="1">
      <c r="A5" s="110" t="s">
        <v>65</v>
      </c>
      <c r="B5" s="111"/>
      <c r="C5" s="47" t="s">
        <v>66</v>
      </c>
      <c r="D5" s="48" t="s">
        <v>153</v>
      </c>
      <c r="E5" s="112"/>
      <c r="F5" s="116" t="s">
        <v>57</v>
      </c>
      <c r="G5" s="113" t="s">
        <v>154</v>
      </c>
      <c r="H5" s="114"/>
      <c r="I5" s="115"/>
      <c r="J5" s="117" t="s">
        <v>155</v>
      </c>
      <c r="K5" s="118"/>
      <c r="L5" s="119"/>
      <c r="M5" s="116" t="s">
        <v>57</v>
      </c>
      <c r="N5" s="113" t="s">
        <v>154</v>
      </c>
      <c r="O5" s="114"/>
      <c r="P5" s="115"/>
      <c r="Q5" s="117" t="s">
        <v>155</v>
      </c>
      <c r="R5" s="118"/>
      <c r="S5" s="119"/>
    </row>
    <row r="6" spans="1:19" s="1" customFormat="1" ht="28.5" customHeight="1">
      <c r="A6" s="120" t="s">
        <v>68</v>
      </c>
      <c r="B6" s="120" t="s">
        <v>69</v>
      </c>
      <c r="C6" s="47"/>
      <c r="D6" s="48"/>
      <c r="E6" s="116"/>
      <c r="F6" s="121"/>
      <c r="G6" s="122" t="s">
        <v>156</v>
      </c>
      <c r="H6" s="116" t="s">
        <v>103</v>
      </c>
      <c r="I6" s="123" t="s">
        <v>104</v>
      </c>
      <c r="J6" s="122" t="s">
        <v>156</v>
      </c>
      <c r="K6" s="116" t="s">
        <v>103</v>
      </c>
      <c r="L6" s="123" t="s">
        <v>104</v>
      </c>
      <c r="M6" s="121"/>
      <c r="N6" s="122" t="s">
        <v>156</v>
      </c>
      <c r="O6" s="116" t="s">
        <v>103</v>
      </c>
      <c r="P6" s="123" t="s">
        <v>104</v>
      </c>
      <c r="Q6" s="122" t="s">
        <v>156</v>
      </c>
      <c r="R6" s="116" t="s">
        <v>103</v>
      </c>
      <c r="S6" s="123" t="s">
        <v>104</v>
      </c>
    </row>
    <row r="7" spans="1:19" s="2" customFormat="1" ht="18" customHeight="1">
      <c r="A7" s="124" t="s">
        <v>157</v>
      </c>
      <c r="B7" s="124" t="s">
        <v>157</v>
      </c>
      <c r="C7" s="124" t="s">
        <v>157</v>
      </c>
      <c r="D7" s="125" t="s">
        <v>157</v>
      </c>
      <c r="E7" s="126">
        <v>1</v>
      </c>
      <c r="F7" s="126">
        <v>2</v>
      </c>
      <c r="G7" s="126">
        <v>3</v>
      </c>
      <c r="H7" s="126">
        <v>4</v>
      </c>
      <c r="I7" s="126">
        <v>5</v>
      </c>
      <c r="J7" s="126">
        <v>6</v>
      </c>
      <c r="K7" s="126">
        <v>7</v>
      </c>
      <c r="L7" s="126">
        <v>8</v>
      </c>
      <c r="M7" s="126">
        <v>9</v>
      </c>
      <c r="N7" s="126">
        <v>10</v>
      </c>
      <c r="O7" s="126">
        <v>11</v>
      </c>
      <c r="P7" s="126">
        <v>12</v>
      </c>
      <c r="Q7" s="126">
        <v>13</v>
      </c>
      <c r="R7" s="126">
        <v>14</v>
      </c>
      <c r="S7" s="126">
        <v>15</v>
      </c>
    </row>
    <row r="8" spans="1:19" s="3" customFormat="1" ht="18" customHeight="1">
      <c r="A8" s="62" t="s">
        <v>71</v>
      </c>
      <c r="B8" s="62" t="s">
        <v>71</v>
      </c>
      <c r="C8" s="62" t="s">
        <v>71</v>
      </c>
      <c r="D8" s="62" t="s">
        <v>57</v>
      </c>
      <c r="E8" s="127">
        <f>SUM(F8,M8)</f>
        <v>3265.945587</v>
      </c>
      <c r="F8" s="127">
        <f>SUM(G8,J8)</f>
        <v>2954.304811</v>
      </c>
      <c r="G8" s="127">
        <f>SUM(H8:I8)</f>
        <v>2954.304811</v>
      </c>
      <c r="H8" s="127">
        <v>2272.026011</v>
      </c>
      <c r="I8" s="127">
        <v>682.2788</v>
      </c>
      <c r="J8" s="127">
        <f>SUM(K8:L8)</f>
        <v>0</v>
      </c>
      <c r="K8" s="127">
        <v>0</v>
      </c>
      <c r="L8" s="127">
        <v>0</v>
      </c>
      <c r="M8" s="127">
        <f>SUM(N8,Q8)</f>
        <v>311.640776</v>
      </c>
      <c r="N8" s="127">
        <f>SUM(O8:P8)</f>
        <v>311.640776</v>
      </c>
      <c r="O8" s="127">
        <v>0</v>
      </c>
      <c r="P8" s="127">
        <v>311.640776</v>
      </c>
      <c r="Q8" s="127">
        <f>SUM(R8:S8)</f>
        <v>0</v>
      </c>
      <c r="R8" s="127">
        <v>0</v>
      </c>
      <c r="S8" s="127">
        <v>0</v>
      </c>
    </row>
    <row r="9" spans="1:19" s="3" customFormat="1" ht="18" customHeight="1">
      <c r="A9" s="62" t="s">
        <v>71</v>
      </c>
      <c r="B9" s="62" t="s">
        <v>71</v>
      </c>
      <c r="C9" s="62" t="s">
        <v>71</v>
      </c>
      <c r="D9" s="62" t="s">
        <v>0</v>
      </c>
      <c r="E9" s="127">
        <f>SUM(F9,M9)</f>
        <v>3265.945587</v>
      </c>
      <c r="F9" s="127">
        <f>SUM(G9,J9)</f>
        <v>2954.304811</v>
      </c>
      <c r="G9" s="127">
        <f>SUM(H9:I9)</f>
        <v>2954.304811</v>
      </c>
      <c r="H9" s="127">
        <v>2272.026011</v>
      </c>
      <c r="I9" s="127">
        <v>682.2788</v>
      </c>
      <c r="J9" s="127">
        <f>SUM(K9:L9)</f>
        <v>0</v>
      </c>
      <c r="K9" s="127">
        <v>0</v>
      </c>
      <c r="L9" s="127">
        <v>0</v>
      </c>
      <c r="M9" s="127">
        <f>SUM(N9,Q9)</f>
        <v>311.640776</v>
      </c>
      <c r="N9" s="127">
        <f>SUM(O9:P9)</f>
        <v>311.640776</v>
      </c>
      <c r="O9" s="127">
        <v>0</v>
      </c>
      <c r="P9" s="127">
        <v>311.640776</v>
      </c>
      <c r="Q9" s="127">
        <f>SUM(R9:S9)</f>
        <v>0</v>
      </c>
      <c r="R9" s="127">
        <v>0</v>
      </c>
      <c r="S9" s="127">
        <v>0</v>
      </c>
    </row>
    <row r="10" spans="1:19" s="3" customFormat="1" ht="18" customHeight="1">
      <c r="A10" s="62" t="s">
        <v>71</v>
      </c>
      <c r="B10" s="62" t="s">
        <v>71</v>
      </c>
      <c r="C10" s="62" t="s">
        <v>71</v>
      </c>
      <c r="D10" s="62" t="s">
        <v>158</v>
      </c>
      <c r="E10" s="127">
        <f>SUM(F10,M10)</f>
        <v>1474.730161</v>
      </c>
      <c r="F10" s="127">
        <f>SUM(G10,J10)</f>
        <v>1474.730161</v>
      </c>
      <c r="G10" s="127">
        <f>SUM(H10:I10)</f>
        <v>1474.730161</v>
      </c>
      <c r="H10" s="127">
        <v>1474.730161</v>
      </c>
      <c r="I10" s="127">
        <v>0</v>
      </c>
      <c r="J10" s="127">
        <f>SUM(K10:L10)</f>
        <v>0</v>
      </c>
      <c r="K10" s="127">
        <v>0</v>
      </c>
      <c r="L10" s="127">
        <v>0</v>
      </c>
      <c r="M10" s="127">
        <f>SUM(N10,Q10)</f>
        <v>0</v>
      </c>
      <c r="N10" s="127">
        <f>SUM(O10:P10)</f>
        <v>0</v>
      </c>
      <c r="O10" s="127">
        <v>0</v>
      </c>
      <c r="P10" s="127">
        <v>0</v>
      </c>
      <c r="Q10" s="127">
        <f>SUM(R10:S10)</f>
        <v>0</v>
      </c>
      <c r="R10" s="127">
        <v>0</v>
      </c>
      <c r="S10" s="127">
        <v>0</v>
      </c>
    </row>
    <row r="11" spans="1:19" s="3" customFormat="1" ht="18" customHeight="1">
      <c r="A11" s="62" t="s">
        <v>159</v>
      </c>
      <c r="B11" s="62" t="s">
        <v>74</v>
      </c>
      <c r="C11" s="62" t="s">
        <v>75</v>
      </c>
      <c r="D11" s="62" t="s">
        <v>160</v>
      </c>
      <c r="E11" s="127">
        <f>SUM(F11,M11)</f>
        <v>912.399608</v>
      </c>
      <c r="F11" s="127">
        <f>SUM(G11,J11)</f>
        <v>912.399608</v>
      </c>
      <c r="G11" s="127">
        <f>SUM(H11:I11)</f>
        <v>912.399608</v>
      </c>
      <c r="H11" s="127">
        <v>912.399608</v>
      </c>
      <c r="I11" s="127">
        <v>0</v>
      </c>
      <c r="J11" s="127">
        <f>SUM(K11:L11)</f>
        <v>0</v>
      </c>
      <c r="K11" s="127">
        <v>0</v>
      </c>
      <c r="L11" s="127">
        <v>0</v>
      </c>
      <c r="M11" s="127">
        <f>SUM(N11,Q11)</f>
        <v>0</v>
      </c>
      <c r="N11" s="127">
        <f>SUM(O11:P11)</f>
        <v>0</v>
      </c>
      <c r="O11" s="127">
        <v>0</v>
      </c>
      <c r="P11" s="127">
        <v>0</v>
      </c>
      <c r="Q11" s="127">
        <f>SUM(R11:S11)</f>
        <v>0</v>
      </c>
      <c r="R11" s="127">
        <v>0</v>
      </c>
      <c r="S11" s="127">
        <v>0</v>
      </c>
    </row>
    <row r="12" spans="1:19" s="3" customFormat="1" ht="18" customHeight="1">
      <c r="A12" s="62" t="s">
        <v>159</v>
      </c>
      <c r="B12" s="62" t="s">
        <v>77</v>
      </c>
      <c r="C12" s="62" t="s">
        <v>75</v>
      </c>
      <c r="D12" s="62" t="s">
        <v>161</v>
      </c>
      <c r="E12" s="127">
        <f>SUM(F12,M12)</f>
        <v>359.682579</v>
      </c>
      <c r="F12" s="127">
        <f>SUM(G12,J12)</f>
        <v>359.682579</v>
      </c>
      <c r="G12" s="127">
        <f>SUM(H12:I12)</f>
        <v>359.682579</v>
      </c>
      <c r="H12" s="127">
        <v>359.682579</v>
      </c>
      <c r="I12" s="127">
        <v>0</v>
      </c>
      <c r="J12" s="127">
        <f>SUM(K12:L12)</f>
        <v>0</v>
      </c>
      <c r="K12" s="127">
        <v>0</v>
      </c>
      <c r="L12" s="127">
        <v>0</v>
      </c>
      <c r="M12" s="127">
        <f>SUM(N12,Q12)</f>
        <v>0</v>
      </c>
      <c r="N12" s="127">
        <f>SUM(O12:P12)</f>
        <v>0</v>
      </c>
      <c r="O12" s="127">
        <v>0</v>
      </c>
      <c r="P12" s="127">
        <v>0</v>
      </c>
      <c r="Q12" s="127">
        <f>SUM(R12:S12)</f>
        <v>0</v>
      </c>
      <c r="R12" s="127">
        <v>0</v>
      </c>
      <c r="S12" s="127">
        <v>0</v>
      </c>
    </row>
    <row r="13" spans="1:19" s="3" customFormat="1" ht="18" customHeight="1">
      <c r="A13" s="62" t="s">
        <v>159</v>
      </c>
      <c r="B13" s="62" t="s">
        <v>93</v>
      </c>
      <c r="C13" s="62" t="s">
        <v>75</v>
      </c>
      <c r="D13" s="62" t="s">
        <v>162</v>
      </c>
      <c r="E13" s="127">
        <f>SUM(F13,M13)</f>
        <v>151.311974</v>
      </c>
      <c r="F13" s="127">
        <f>SUM(G13,J13)</f>
        <v>151.311974</v>
      </c>
      <c r="G13" s="127">
        <f>SUM(H13:I13)</f>
        <v>151.311974</v>
      </c>
      <c r="H13" s="127">
        <v>151.311974</v>
      </c>
      <c r="I13" s="127">
        <v>0</v>
      </c>
      <c r="J13" s="127">
        <f>SUM(K13:L13)</f>
        <v>0</v>
      </c>
      <c r="K13" s="127">
        <v>0</v>
      </c>
      <c r="L13" s="127">
        <v>0</v>
      </c>
      <c r="M13" s="127">
        <f>SUM(N13,Q13)</f>
        <v>0</v>
      </c>
      <c r="N13" s="127">
        <f>SUM(O13:P13)</f>
        <v>0</v>
      </c>
      <c r="O13" s="127">
        <v>0</v>
      </c>
      <c r="P13" s="127">
        <v>0</v>
      </c>
      <c r="Q13" s="127">
        <f>SUM(R13:S13)</f>
        <v>0</v>
      </c>
      <c r="R13" s="127">
        <v>0</v>
      </c>
      <c r="S13" s="127">
        <v>0</v>
      </c>
    </row>
    <row r="14" spans="1:19" s="3" customFormat="1" ht="18" customHeight="1">
      <c r="A14" s="62" t="s">
        <v>159</v>
      </c>
      <c r="B14" s="62" t="s">
        <v>95</v>
      </c>
      <c r="C14" s="62" t="s">
        <v>75</v>
      </c>
      <c r="D14" s="62" t="s">
        <v>163</v>
      </c>
      <c r="E14" s="127">
        <f>SUM(F14,M14)</f>
        <v>51.336</v>
      </c>
      <c r="F14" s="127">
        <f>SUM(G14,J14)</f>
        <v>51.336</v>
      </c>
      <c r="G14" s="127">
        <f>SUM(H14:I14)</f>
        <v>51.336</v>
      </c>
      <c r="H14" s="127">
        <v>51.336</v>
      </c>
      <c r="I14" s="127">
        <v>0</v>
      </c>
      <c r="J14" s="127">
        <f>SUM(K14:L14)</f>
        <v>0</v>
      </c>
      <c r="K14" s="127">
        <v>0</v>
      </c>
      <c r="L14" s="127">
        <v>0</v>
      </c>
      <c r="M14" s="127">
        <f>SUM(N14,Q14)</f>
        <v>0</v>
      </c>
      <c r="N14" s="127">
        <f>SUM(O14:P14)</f>
        <v>0</v>
      </c>
      <c r="O14" s="127">
        <v>0</v>
      </c>
      <c r="P14" s="127">
        <v>0</v>
      </c>
      <c r="Q14" s="127">
        <f>SUM(R14:S14)</f>
        <v>0</v>
      </c>
      <c r="R14" s="127">
        <v>0</v>
      </c>
      <c r="S14" s="127">
        <v>0</v>
      </c>
    </row>
    <row r="15" spans="1:19" s="3" customFormat="1" ht="18" customHeight="1">
      <c r="A15" s="62" t="s">
        <v>71</v>
      </c>
      <c r="B15" s="62" t="s">
        <v>71</v>
      </c>
      <c r="C15" s="62" t="s">
        <v>71</v>
      </c>
      <c r="D15" s="62" t="s">
        <v>164</v>
      </c>
      <c r="E15" s="127">
        <f>SUM(F15,M15)</f>
        <v>1288.977609</v>
      </c>
      <c r="F15" s="127">
        <f>SUM(G15,J15)</f>
        <v>1003.3368330000001</v>
      </c>
      <c r="G15" s="127">
        <f>SUM(H15:I15)</f>
        <v>1003.3368330000001</v>
      </c>
      <c r="H15" s="127">
        <v>328.336833</v>
      </c>
      <c r="I15" s="127">
        <v>675</v>
      </c>
      <c r="J15" s="127">
        <f>SUM(K15:L15)</f>
        <v>0</v>
      </c>
      <c r="K15" s="127">
        <v>0</v>
      </c>
      <c r="L15" s="127">
        <v>0</v>
      </c>
      <c r="M15" s="127">
        <f>SUM(N15,Q15)</f>
        <v>285.640776</v>
      </c>
      <c r="N15" s="127">
        <f>SUM(O15:P15)</f>
        <v>285.640776</v>
      </c>
      <c r="O15" s="127">
        <v>0</v>
      </c>
      <c r="P15" s="127">
        <v>285.640776</v>
      </c>
      <c r="Q15" s="127">
        <f>SUM(R15:S15)</f>
        <v>0</v>
      </c>
      <c r="R15" s="127">
        <v>0</v>
      </c>
      <c r="S15" s="127">
        <v>0</v>
      </c>
    </row>
    <row r="16" spans="1:19" s="3" customFormat="1" ht="18" customHeight="1">
      <c r="A16" s="62" t="s">
        <v>165</v>
      </c>
      <c r="B16" s="62" t="s">
        <v>74</v>
      </c>
      <c r="C16" s="62" t="s">
        <v>75</v>
      </c>
      <c r="D16" s="62" t="s">
        <v>166</v>
      </c>
      <c r="E16" s="127">
        <f>SUM(F16,M16)</f>
        <v>260.793725</v>
      </c>
      <c r="F16" s="127">
        <f>SUM(G16,J16)</f>
        <v>242.695301</v>
      </c>
      <c r="G16" s="127">
        <f>SUM(H16:I16)</f>
        <v>242.695301</v>
      </c>
      <c r="H16" s="127">
        <v>156.695301</v>
      </c>
      <c r="I16" s="127">
        <v>86</v>
      </c>
      <c r="J16" s="127">
        <f>SUM(K16:L16)</f>
        <v>0</v>
      </c>
      <c r="K16" s="127">
        <v>0</v>
      </c>
      <c r="L16" s="127">
        <v>0</v>
      </c>
      <c r="M16" s="127">
        <f>SUM(N16,Q16)</f>
        <v>18.098424</v>
      </c>
      <c r="N16" s="127">
        <f>SUM(O16:P16)</f>
        <v>18.098424</v>
      </c>
      <c r="O16" s="127">
        <v>0</v>
      </c>
      <c r="P16" s="127">
        <v>18.098424</v>
      </c>
      <c r="Q16" s="127">
        <f>SUM(R16:S16)</f>
        <v>0</v>
      </c>
      <c r="R16" s="127">
        <v>0</v>
      </c>
      <c r="S16" s="127">
        <v>0</v>
      </c>
    </row>
    <row r="17" spans="1:19" s="3" customFormat="1" ht="18" customHeight="1">
      <c r="A17" s="62" t="s">
        <v>165</v>
      </c>
      <c r="B17" s="62" t="s">
        <v>93</v>
      </c>
      <c r="C17" s="62" t="s">
        <v>75</v>
      </c>
      <c r="D17" s="62" t="s">
        <v>167</v>
      </c>
      <c r="E17" s="127">
        <f>SUM(F17,M17)</f>
        <v>138.639123</v>
      </c>
      <c r="F17" s="127">
        <f>SUM(G17,J17)</f>
        <v>138.639123</v>
      </c>
      <c r="G17" s="127">
        <f>SUM(H17:I17)</f>
        <v>138.639123</v>
      </c>
      <c r="H17" s="127">
        <v>10.639123</v>
      </c>
      <c r="I17" s="127">
        <v>128</v>
      </c>
      <c r="J17" s="127">
        <f>SUM(K17:L17)</f>
        <v>0</v>
      </c>
      <c r="K17" s="127">
        <v>0</v>
      </c>
      <c r="L17" s="127">
        <v>0</v>
      </c>
      <c r="M17" s="127">
        <f>SUM(N17,Q17)</f>
        <v>0</v>
      </c>
      <c r="N17" s="127">
        <f>SUM(O17:P17)</f>
        <v>0</v>
      </c>
      <c r="O17" s="127">
        <v>0</v>
      </c>
      <c r="P17" s="127">
        <v>0</v>
      </c>
      <c r="Q17" s="127">
        <f>SUM(R17:S17)</f>
        <v>0</v>
      </c>
      <c r="R17" s="127">
        <v>0</v>
      </c>
      <c r="S17" s="127">
        <v>0</v>
      </c>
    </row>
    <row r="18" spans="1:19" s="3" customFormat="1" ht="18" customHeight="1">
      <c r="A18" s="62" t="s">
        <v>165</v>
      </c>
      <c r="B18" s="62" t="s">
        <v>168</v>
      </c>
      <c r="C18" s="62" t="s">
        <v>75</v>
      </c>
      <c r="D18" s="62" t="s">
        <v>169</v>
      </c>
      <c r="E18" s="127">
        <f>SUM(F18,M18)</f>
        <v>50</v>
      </c>
      <c r="F18" s="127">
        <f>SUM(G18,J18)</f>
        <v>50</v>
      </c>
      <c r="G18" s="127">
        <f>SUM(H18:I18)</f>
        <v>50</v>
      </c>
      <c r="H18" s="127">
        <v>0</v>
      </c>
      <c r="I18" s="127">
        <v>50</v>
      </c>
      <c r="J18" s="127">
        <f>SUM(K18:L18)</f>
        <v>0</v>
      </c>
      <c r="K18" s="127">
        <v>0</v>
      </c>
      <c r="L18" s="127">
        <v>0</v>
      </c>
      <c r="M18" s="127">
        <f>SUM(N18,Q18)</f>
        <v>0</v>
      </c>
      <c r="N18" s="127">
        <f>SUM(O18:P18)</f>
        <v>0</v>
      </c>
      <c r="O18" s="127">
        <v>0</v>
      </c>
      <c r="P18" s="127">
        <v>0</v>
      </c>
      <c r="Q18" s="127">
        <f>SUM(R18:S18)</f>
        <v>0</v>
      </c>
      <c r="R18" s="127">
        <v>0</v>
      </c>
      <c r="S18" s="127">
        <v>0</v>
      </c>
    </row>
    <row r="19" spans="1:19" s="3" customFormat="1" ht="18" customHeight="1">
      <c r="A19" s="62" t="s">
        <v>165</v>
      </c>
      <c r="B19" s="62" t="s">
        <v>79</v>
      </c>
      <c r="C19" s="62" t="s">
        <v>75</v>
      </c>
      <c r="D19" s="62" t="s">
        <v>170</v>
      </c>
      <c r="E19" s="127">
        <f>SUM(F19,M19)</f>
        <v>21</v>
      </c>
      <c r="F19" s="127">
        <f>SUM(G19,J19)</f>
        <v>21</v>
      </c>
      <c r="G19" s="127">
        <f>SUM(H19:I19)</f>
        <v>21</v>
      </c>
      <c r="H19" s="127">
        <v>0</v>
      </c>
      <c r="I19" s="127">
        <v>21</v>
      </c>
      <c r="J19" s="127">
        <f>SUM(K19:L19)</f>
        <v>0</v>
      </c>
      <c r="K19" s="127">
        <v>0</v>
      </c>
      <c r="L19" s="127">
        <v>0</v>
      </c>
      <c r="M19" s="127">
        <f>SUM(N19,Q19)</f>
        <v>0</v>
      </c>
      <c r="N19" s="127">
        <f>SUM(O19:P19)</f>
        <v>0</v>
      </c>
      <c r="O19" s="127">
        <v>0</v>
      </c>
      <c r="P19" s="127">
        <v>0</v>
      </c>
      <c r="Q19" s="127">
        <f>SUM(R19:S19)</f>
        <v>0</v>
      </c>
      <c r="R19" s="127">
        <v>0</v>
      </c>
      <c r="S19" s="127">
        <v>0</v>
      </c>
    </row>
    <row r="20" spans="1:19" s="3" customFormat="1" ht="18" customHeight="1">
      <c r="A20" s="62" t="s">
        <v>165</v>
      </c>
      <c r="B20" s="62" t="s">
        <v>73</v>
      </c>
      <c r="C20" s="62" t="s">
        <v>75</v>
      </c>
      <c r="D20" s="62" t="s">
        <v>171</v>
      </c>
      <c r="E20" s="127">
        <f>SUM(F20,M20)</f>
        <v>5.8164</v>
      </c>
      <c r="F20" s="127">
        <f>SUM(G20,J20)</f>
        <v>5.8164</v>
      </c>
      <c r="G20" s="127">
        <f>SUM(H20:I20)</f>
        <v>5.8164</v>
      </c>
      <c r="H20" s="127">
        <v>5.8164</v>
      </c>
      <c r="I20" s="127">
        <v>0</v>
      </c>
      <c r="J20" s="127">
        <f>SUM(K20:L20)</f>
        <v>0</v>
      </c>
      <c r="K20" s="127">
        <v>0</v>
      </c>
      <c r="L20" s="127">
        <v>0</v>
      </c>
      <c r="M20" s="127">
        <f>SUM(N20,Q20)</f>
        <v>0</v>
      </c>
      <c r="N20" s="127">
        <f>SUM(O20:P20)</f>
        <v>0</v>
      </c>
      <c r="O20" s="127">
        <v>0</v>
      </c>
      <c r="P20" s="127">
        <v>0</v>
      </c>
      <c r="Q20" s="127">
        <f>SUM(R20:S20)</f>
        <v>0</v>
      </c>
      <c r="R20" s="127">
        <v>0</v>
      </c>
      <c r="S20" s="127">
        <v>0</v>
      </c>
    </row>
    <row r="21" spans="1:19" s="3" customFormat="1" ht="18" customHeight="1">
      <c r="A21" s="62" t="s">
        <v>165</v>
      </c>
      <c r="B21" s="62" t="s">
        <v>172</v>
      </c>
      <c r="C21" s="62" t="s">
        <v>75</v>
      </c>
      <c r="D21" s="62" t="s">
        <v>173</v>
      </c>
      <c r="E21" s="127">
        <f>SUM(F21,M21)</f>
        <v>150</v>
      </c>
      <c r="F21" s="127">
        <f>SUM(G21,J21)</f>
        <v>150</v>
      </c>
      <c r="G21" s="127">
        <f>SUM(H21:I21)</f>
        <v>150</v>
      </c>
      <c r="H21" s="127">
        <v>90</v>
      </c>
      <c r="I21" s="127">
        <v>60</v>
      </c>
      <c r="J21" s="127">
        <f>SUM(K21:L21)</f>
        <v>0</v>
      </c>
      <c r="K21" s="127">
        <v>0</v>
      </c>
      <c r="L21" s="127">
        <v>0</v>
      </c>
      <c r="M21" s="127">
        <f>SUM(N21,Q21)</f>
        <v>0</v>
      </c>
      <c r="N21" s="127">
        <f>SUM(O21:P21)</f>
        <v>0</v>
      </c>
      <c r="O21" s="127">
        <v>0</v>
      </c>
      <c r="P21" s="127">
        <v>0</v>
      </c>
      <c r="Q21" s="127">
        <f>SUM(R21:S21)</f>
        <v>0</v>
      </c>
      <c r="R21" s="127">
        <v>0</v>
      </c>
      <c r="S21" s="127">
        <v>0</v>
      </c>
    </row>
    <row r="22" spans="1:19" s="3" customFormat="1" ht="18" customHeight="1">
      <c r="A22" s="62" t="s">
        <v>165</v>
      </c>
      <c r="B22" s="62" t="s">
        <v>174</v>
      </c>
      <c r="C22" s="62" t="s">
        <v>75</v>
      </c>
      <c r="D22" s="62" t="s">
        <v>175</v>
      </c>
      <c r="E22" s="127">
        <f>SUM(F22,M22)</f>
        <v>300.621669</v>
      </c>
      <c r="F22" s="127">
        <f>SUM(G22,J22)</f>
        <v>51.454534</v>
      </c>
      <c r="G22" s="127">
        <f>SUM(H22:I22)</f>
        <v>51.454534</v>
      </c>
      <c r="H22" s="127">
        <v>1.454534</v>
      </c>
      <c r="I22" s="127">
        <v>50</v>
      </c>
      <c r="J22" s="127">
        <f>SUM(K22:L22)</f>
        <v>0</v>
      </c>
      <c r="K22" s="127">
        <v>0</v>
      </c>
      <c r="L22" s="127">
        <v>0</v>
      </c>
      <c r="M22" s="127">
        <f>SUM(N22,Q22)</f>
        <v>249.167135</v>
      </c>
      <c r="N22" s="127">
        <f>SUM(O22:P22)</f>
        <v>249.167135</v>
      </c>
      <c r="O22" s="127">
        <v>0</v>
      </c>
      <c r="P22" s="127">
        <v>249.167135</v>
      </c>
      <c r="Q22" s="127">
        <f>SUM(R22:S22)</f>
        <v>0</v>
      </c>
      <c r="R22" s="127">
        <v>0</v>
      </c>
      <c r="S22" s="127">
        <v>0</v>
      </c>
    </row>
    <row r="23" spans="1:19" s="3" customFormat="1" ht="18" customHeight="1">
      <c r="A23" s="62" t="s">
        <v>165</v>
      </c>
      <c r="B23" s="62" t="s">
        <v>95</v>
      </c>
      <c r="C23" s="62" t="s">
        <v>75</v>
      </c>
      <c r="D23" s="62" t="s">
        <v>176</v>
      </c>
      <c r="E23" s="127">
        <f>SUM(F23,M23)</f>
        <v>362.106692</v>
      </c>
      <c r="F23" s="127">
        <f>SUM(G23,J23)</f>
        <v>343.731475</v>
      </c>
      <c r="G23" s="127">
        <f>SUM(H23:I23)</f>
        <v>343.731475</v>
      </c>
      <c r="H23" s="127">
        <v>63.731475</v>
      </c>
      <c r="I23" s="127">
        <v>280</v>
      </c>
      <c r="J23" s="127">
        <f>SUM(K23:L23)</f>
        <v>0</v>
      </c>
      <c r="K23" s="127">
        <v>0</v>
      </c>
      <c r="L23" s="127">
        <v>0</v>
      </c>
      <c r="M23" s="127">
        <f>SUM(N23,Q23)</f>
        <v>18.375217</v>
      </c>
      <c r="N23" s="127">
        <f>SUM(O23:P23)</f>
        <v>18.375217</v>
      </c>
      <c r="O23" s="127">
        <v>0</v>
      </c>
      <c r="P23" s="127">
        <v>18.375217</v>
      </c>
      <c r="Q23" s="127">
        <f>SUM(R23:S23)</f>
        <v>0</v>
      </c>
      <c r="R23" s="127">
        <v>0</v>
      </c>
      <c r="S23" s="127">
        <v>0</v>
      </c>
    </row>
    <row r="24" spans="1:19" s="3" customFormat="1" ht="18" customHeight="1">
      <c r="A24" s="62" t="s">
        <v>71</v>
      </c>
      <c r="B24" s="62" t="s">
        <v>71</v>
      </c>
      <c r="C24" s="62" t="s">
        <v>71</v>
      </c>
      <c r="D24" s="62" t="s">
        <v>177</v>
      </c>
      <c r="E24" s="127">
        <f>SUM(F24,M24)</f>
        <v>33.278800000000004</v>
      </c>
      <c r="F24" s="127">
        <f>SUM(G24,J24)</f>
        <v>7.2788</v>
      </c>
      <c r="G24" s="127">
        <f>SUM(H24:I24)</f>
        <v>7.2788</v>
      </c>
      <c r="H24" s="127">
        <v>0</v>
      </c>
      <c r="I24" s="127">
        <v>7.2788</v>
      </c>
      <c r="J24" s="127">
        <f>SUM(K24:L24)</f>
        <v>0</v>
      </c>
      <c r="K24" s="127">
        <v>0</v>
      </c>
      <c r="L24" s="127">
        <v>0</v>
      </c>
      <c r="M24" s="127">
        <f>SUM(N24,Q24)</f>
        <v>26</v>
      </c>
      <c r="N24" s="127">
        <f>SUM(O24:P24)</f>
        <v>26</v>
      </c>
      <c r="O24" s="127">
        <v>0</v>
      </c>
      <c r="P24" s="127">
        <v>26</v>
      </c>
      <c r="Q24" s="127">
        <f>SUM(R24:S24)</f>
        <v>0</v>
      </c>
      <c r="R24" s="127">
        <v>0</v>
      </c>
      <c r="S24" s="127">
        <v>0</v>
      </c>
    </row>
    <row r="25" spans="1:19" s="3" customFormat="1" ht="18" customHeight="1">
      <c r="A25" s="62" t="s">
        <v>178</v>
      </c>
      <c r="B25" s="62" t="s">
        <v>73</v>
      </c>
      <c r="C25" s="62" t="s">
        <v>75</v>
      </c>
      <c r="D25" s="62" t="s">
        <v>179</v>
      </c>
      <c r="E25" s="127">
        <f>SUM(F25,M25)</f>
        <v>7.2788</v>
      </c>
      <c r="F25" s="127">
        <f>SUM(G25,J25)</f>
        <v>7.2788</v>
      </c>
      <c r="G25" s="127">
        <f>SUM(H25:I25)</f>
        <v>7.2788</v>
      </c>
      <c r="H25" s="127">
        <v>0</v>
      </c>
      <c r="I25" s="127">
        <v>7.2788</v>
      </c>
      <c r="J25" s="127">
        <f>SUM(K25:L25)</f>
        <v>0</v>
      </c>
      <c r="K25" s="127">
        <v>0</v>
      </c>
      <c r="L25" s="127">
        <v>0</v>
      </c>
      <c r="M25" s="127">
        <f>SUM(N25,Q25)</f>
        <v>0</v>
      </c>
      <c r="N25" s="127">
        <f>SUM(O25:P25)</f>
        <v>0</v>
      </c>
      <c r="O25" s="127">
        <v>0</v>
      </c>
      <c r="P25" s="127">
        <v>0</v>
      </c>
      <c r="Q25" s="127">
        <f>SUM(R25:S25)</f>
        <v>0</v>
      </c>
      <c r="R25" s="127">
        <v>0</v>
      </c>
      <c r="S25" s="127">
        <v>0</v>
      </c>
    </row>
    <row r="26" spans="1:19" s="3" customFormat="1" ht="18" customHeight="1">
      <c r="A26" s="62" t="s">
        <v>178</v>
      </c>
      <c r="B26" s="62" t="s">
        <v>95</v>
      </c>
      <c r="C26" s="62" t="s">
        <v>75</v>
      </c>
      <c r="D26" s="62" t="s">
        <v>180</v>
      </c>
      <c r="E26" s="127">
        <f>SUM(F26,M26)</f>
        <v>26</v>
      </c>
      <c r="F26" s="127">
        <f>SUM(G26,J26)</f>
        <v>0</v>
      </c>
      <c r="G26" s="127">
        <f>SUM(H26:I26)</f>
        <v>0</v>
      </c>
      <c r="H26" s="127">
        <v>0</v>
      </c>
      <c r="I26" s="127">
        <v>0</v>
      </c>
      <c r="J26" s="127">
        <f>SUM(K26:L26)</f>
        <v>0</v>
      </c>
      <c r="K26" s="127">
        <v>0</v>
      </c>
      <c r="L26" s="127">
        <v>0</v>
      </c>
      <c r="M26" s="127">
        <f>SUM(N26,Q26)</f>
        <v>26</v>
      </c>
      <c r="N26" s="127">
        <f>SUM(O26:P26)</f>
        <v>26</v>
      </c>
      <c r="O26" s="127">
        <v>0</v>
      </c>
      <c r="P26" s="127">
        <v>26</v>
      </c>
      <c r="Q26" s="127">
        <f>SUM(R26:S26)</f>
        <v>0</v>
      </c>
      <c r="R26" s="127">
        <v>0</v>
      </c>
      <c r="S26" s="127">
        <v>0</v>
      </c>
    </row>
    <row r="27" spans="1:19" s="3" customFormat="1" ht="18" customHeight="1">
      <c r="A27" s="62" t="s">
        <v>71</v>
      </c>
      <c r="B27" s="62" t="s">
        <v>71</v>
      </c>
      <c r="C27" s="62" t="s">
        <v>71</v>
      </c>
      <c r="D27" s="62" t="s">
        <v>181</v>
      </c>
      <c r="E27" s="127">
        <f>SUM(F27,M27)</f>
        <v>464.735817</v>
      </c>
      <c r="F27" s="127">
        <f>SUM(G27,J27)</f>
        <v>464.735817</v>
      </c>
      <c r="G27" s="127">
        <f>SUM(H27:I27)</f>
        <v>464.735817</v>
      </c>
      <c r="H27" s="127">
        <v>464.735817</v>
      </c>
      <c r="I27" s="127">
        <v>0</v>
      </c>
      <c r="J27" s="127">
        <f>SUM(K27:L27)</f>
        <v>0</v>
      </c>
      <c r="K27" s="127">
        <v>0</v>
      </c>
      <c r="L27" s="127">
        <v>0</v>
      </c>
      <c r="M27" s="127">
        <f>SUM(N27,Q27)</f>
        <v>0</v>
      </c>
      <c r="N27" s="127">
        <f>SUM(O27:P27)</f>
        <v>0</v>
      </c>
      <c r="O27" s="127">
        <v>0</v>
      </c>
      <c r="P27" s="127">
        <v>0</v>
      </c>
      <c r="Q27" s="127">
        <f>SUM(R27:S27)</f>
        <v>0</v>
      </c>
      <c r="R27" s="127">
        <v>0</v>
      </c>
      <c r="S27" s="127">
        <v>0</v>
      </c>
    </row>
    <row r="28" spans="1:19" s="3" customFormat="1" ht="18" customHeight="1">
      <c r="A28" s="62" t="s">
        <v>182</v>
      </c>
      <c r="B28" s="62" t="s">
        <v>74</v>
      </c>
      <c r="C28" s="62" t="s">
        <v>75</v>
      </c>
      <c r="D28" s="62" t="s">
        <v>183</v>
      </c>
      <c r="E28" s="127">
        <f>SUM(F28,M28)</f>
        <v>402.903116</v>
      </c>
      <c r="F28" s="127">
        <f>SUM(G28,J28)</f>
        <v>402.903116</v>
      </c>
      <c r="G28" s="127">
        <f>SUM(H28:I28)</f>
        <v>402.903116</v>
      </c>
      <c r="H28" s="127">
        <v>402.903116</v>
      </c>
      <c r="I28" s="127">
        <v>0</v>
      </c>
      <c r="J28" s="127">
        <f>SUM(K28:L28)</f>
        <v>0</v>
      </c>
      <c r="K28" s="127">
        <v>0</v>
      </c>
      <c r="L28" s="127">
        <v>0</v>
      </c>
      <c r="M28" s="127">
        <f>SUM(N28,Q28)</f>
        <v>0</v>
      </c>
      <c r="N28" s="127">
        <f>SUM(O28:P28)</f>
        <v>0</v>
      </c>
      <c r="O28" s="127">
        <v>0</v>
      </c>
      <c r="P28" s="127">
        <v>0</v>
      </c>
      <c r="Q28" s="127">
        <f>SUM(R28:S28)</f>
        <v>0</v>
      </c>
      <c r="R28" s="127">
        <v>0</v>
      </c>
      <c r="S28" s="127">
        <v>0</v>
      </c>
    </row>
    <row r="29" spans="1:19" s="3" customFormat="1" ht="18" customHeight="1">
      <c r="A29" s="62" t="s">
        <v>182</v>
      </c>
      <c r="B29" s="62" t="s">
        <v>77</v>
      </c>
      <c r="C29" s="62" t="s">
        <v>75</v>
      </c>
      <c r="D29" s="62" t="s">
        <v>184</v>
      </c>
      <c r="E29" s="127">
        <f>SUM(F29,M29)</f>
        <v>61.832701</v>
      </c>
      <c r="F29" s="127">
        <f>SUM(G29,J29)</f>
        <v>61.832701</v>
      </c>
      <c r="G29" s="127">
        <f>SUM(H29:I29)</f>
        <v>61.832701</v>
      </c>
      <c r="H29" s="127">
        <v>61.832701</v>
      </c>
      <c r="I29" s="127">
        <v>0</v>
      </c>
      <c r="J29" s="127">
        <f>SUM(K29:L29)</f>
        <v>0</v>
      </c>
      <c r="K29" s="127">
        <v>0</v>
      </c>
      <c r="L29" s="127">
        <v>0</v>
      </c>
      <c r="M29" s="127">
        <f>SUM(N29,Q29)</f>
        <v>0</v>
      </c>
      <c r="N29" s="127">
        <f>SUM(O29:P29)</f>
        <v>0</v>
      </c>
      <c r="O29" s="127">
        <v>0</v>
      </c>
      <c r="P29" s="127">
        <v>0</v>
      </c>
      <c r="Q29" s="127">
        <f>SUM(R29:S29)</f>
        <v>0</v>
      </c>
      <c r="R29" s="127">
        <v>0</v>
      </c>
      <c r="S29" s="127">
        <v>0</v>
      </c>
    </row>
    <row r="30" spans="1:19" s="3" customFormat="1" ht="18" customHeight="1">
      <c r="A30" s="62" t="s">
        <v>71</v>
      </c>
      <c r="B30" s="62" t="s">
        <v>71</v>
      </c>
      <c r="C30" s="62" t="s">
        <v>71</v>
      </c>
      <c r="D30" s="62" t="s">
        <v>185</v>
      </c>
      <c r="E30" s="127">
        <f>SUM(F30,M30)</f>
        <v>4.2232</v>
      </c>
      <c r="F30" s="127">
        <f>SUM(G30,J30)</f>
        <v>4.2232</v>
      </c>
      <c r="G30" s="127">
        <f>SUM(H30:I30)</f>
        <v>4.2232</v>
      </c>
      <c r="H30" s="127">
        <v>4.2232</v>
      </c>
      <c r="I30" s="127">
        <v>0</v>
      </c>
      <c r="J30" s="127">
        <f>SUM(K30:L30)</f>
        <v>0</v>
      </c>
      <c r="K30" s="127">
        <v>0</v>
      </c>
      <c r="L30" s="127">
        <v>0</v>
      </c>
      <c r="M30" s="127">
        <f>SUM(N30,Q30)</f>
        <v>0</v>
      </c>
      <c r="N30" s="127">
        <f>SUM(O30:P30)</f>
        <v>0</v>
      </c>
      <c r="O30" s="127">
        <v>0</v>
      </c>
      <c r="P30" s="127">
        <v>0</v>
      </c>
      <c r="Q30" s="127">
        <f>SUM(R30:S30)</f>
        <v>0</v>
      </c>
      <c r="R30" s="127">
        <v>0</v>
      </c>
      <c r="S30" s="127">
        <v>0</v>
      </c>
    </row>
    <row r="31" spans="1:19" s="3" customFormat="1" ht="18" customHeight="1">
      <c r="A31" s="62" t="s">
        <v>186</v>
      </c>
      <c r="B31" s="62" t="s">
        <v>74</v>
      </c>
      <c r="C31" s="62" t="s">
        <v>75</v>
      </c>
      <c r="D31" s="62" t="s">
        <v>187</v>
      </c>
      <c r="E31" s="127">
        <f>SUM(F31,M31)</f>
        <v>3.1632</v>
      </c>
      <c r="F31" s="127">
        <f>SUM(G31,J31)</f>
        <v>3.1632</v>
      </c>
      <c r="G31" s="127">
        <f>SUM(H31:I31)</f>
        <v>3.1632</v>
      </c>
      <c r="H31" s="127">
        <v>3.1632</v>
      </c>
      <c r="I31" s="127">
        <v>0</v>
      </c>
      <c r="J31" s="127">
        <f>SUM(K31:L31)</f>
        <v>0</v>
      </c>
      <c r="K31" s="127">
        <v>0</v>
      </c>
      <c r="L31" s="127">
        <v>0</v>
      </c>
      <c r="M31" s="127">
        <f>SUM(N31,Q31)</f>
        <v>0</v>
      </c>
      <c r="N31" s="127">
        <f>SUM(O31:P31)</f>
        <v>0</v>
      </c>
      <c r="O31" s="127">
        <v>0</v>
      </c>
      <c r="P31" s="127">
        <v>0</v>
      </c>
      <c r="Q31" s="127">
        <f>SUM(R31:S31)</f>
        <v>0</v>
      </c>
      <c r="R31" s="127">
        <v>0</v>
      </c>
      <c r="S31" s="127">
        <v>0</v>
      </c>
    </row>
    <row r="32" spans="1:19" s="3" customFormat="1" ht="18" customHeight="1">
      <c r="A32" s="62" t="s">
        <v>186</v>
      </c>
      <c r="B32" s="62" t="s">
        <v>79</v>
      </c>
      <c r="C32" s="62" t="s">
        <v>75</v>
      </c>
      <c r="D32" s="62" t="s">
        <v>188</v>
      </c>
      <c r="E32" s="127">
        <f>SUM(F32,M32)</f>
        <v>1.06</v>
      </c>
      <c r="F32" s="127">
        <f>SUM(G32,J32)</f>
        <v>1.06</v>
      </c>
      <c r="G32" s="127">
        <f>SUM(H32:I32)</f>
        <v>1.06</v>
      </c>
      <c r="H32" s="127">
        <v>1.06</v>
      </c>
      <c r="I32" s="127">
        <v>0</v>
      </c>
      <c r="J32" s="127">
        <f>SUM(K32:L32)</f>
        <v>0</v>
      </c>
      <c r="K32" s="127">
        <v>0</v>
      </c>
      <c r="L32" s="127">
        <v>0</v>
      </c>
      <c r="M32" s="127">
        <f>SUM(N32,Q32)</f>
        <v>0</v>
      </c>
      <c r="N32" s="127">
        <f>SUM(O32:P32)</f>
        <v>0</v>
      </c>
      <c r="O32" s="127">
        <v>0</v>
      </c>
      <c r="P32" s="127">
        <v>0</v>
      </c>
      <c r="Q32" s="127">
        <f>SUM(R32:S32)</f>
        <v>0</v>
      </c>
      <c r="R32" s="127">
        <v>0</v>
      </c>
      <c r="S32" s="127">
        <v>0</v>
      </c>
    </row>
  </sheetData>
  <sheetProtection/>
  <mergeCells count="14">
    <mergeCell ref="Q5:S5"/>
    <mergeCell ref="N5:P5"/>
    <mergeCell ref="M5:M6"/>
    <mergeCell ref="M4:S4"/>
    <mergeCell ref="C5:C6"/>
    <mergeCell ref="D5:D6"/>
    <mergeCell ref="E4:E6"/>
    <mergeCell ref="A2:S2"/>
    <mergeCell ref="A4:D4"/>
    <mergeCell ref="A5:B5"/>
    <mergeCell ref="J5:L5"/>
    <mergeCell ref="G5:I5"/>
    <mergeCell ref="F5:F6"/>
    <mergeCell ref="F4:L4"/>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85"/>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8"/>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128"/>
      <c r="AC1" s="128"/>
      <c r="DJ1" s="37" t="s">
        <v>189</v>
      </c>
    </row>
    <row r="2" spans="1:114" ht="19.5" customHeight="1">
      <c r="A2" s="15" t="s">
        <v>190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row>
    <row r="3" spans="1:114" ht="19.5" customHeight="1">
      <c r="A3" s="129" t="s">
        <v>0</v>
      </c>
      <c r="B3" s="130"/>
      <c r="C3" s="130"/>
      <c r="D3" s="130"/>
      <c r="E3" s="41"/>
      <c r="F3" s="41"/>
      <c r="G3" s="41"/>
      <c r="H3" s="41"/>
      <c r="I3" s="41"/>
      <c r="J3" s="41"/>
      <c r="K3" s="41"/>
      <c r="L3" s="41"/>
      <c r="M3" s="41"/>
      <c r="N3" s="41"/>
      <c r="O3" s="41"/>
      <c r="P3" s="41"/>
      <c r="Q3" s="41"/>
      <c r="R3" s="41"/>
      <c r="S3" s="41"/>
      <c r="T3" s="41"/>
      <c r="U3" s="41"/>
      <c r="V3" s="41"/>
      <c r="W3" s="41"/>
      <c r="X3" s="41"/>
      <c r="Y3" s="41"/>
      <c r="Z3" s="41"/>
      <c r="AA3" s="4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D3" s="131"/>
      <c r="DH3" s="3"/>
      <c r="DI3" s="3"/>
      <c r="DJ3" s="14" t="s">
        <v>5</v>
      </c>
    </row>
    <row r="4" spans="1:114" ht="19.5" customHeight="1">
      <c r="A4" s="46" t="s">
        <v>56</v>
      </c>
      <c r="B4" s="46"/>
      <c r="C4" s="46"/>
      <c r="D4" s="46"/>
      <c r="E4" s="132" t="s">
        <v>57</v>
      </c>
      <c r="F4" s="133" t="s">
        <v>191</v>
      </c>
      <c r="G4" s="134"/>
      <c r="H4" s="134"/>
      <c r="I4" s="134"/>
      <c r="J4" s="134"/>
      <c r="K4" s="134"/>
      <c r="L4" s="134"/>
      <c r="M4" s="134"/>
      <c r="N4" s="134"/>
      <c r="O4" s="134"/>
      <c r="P4" s="134"/>
      <c r="Q4" s="134"/>
      <c r="R4" s="134"/>
      <c r="S4" s="135"/>
      <c r="T4" s="133" t="s">
        <v>192</v>
      </c>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5"/>
      <c r="AU4" s="133" t="s">
        <v>193</v>
      </c>
      <c r="AV4" s="134"/>
      <c r="AW4" s="134"/>
      <c r="AX4" s="134"/>
      <c r="AY4" s="134"/>
      <c r="AZ4" s="134"/>
      <c r="BA4" s="134"/>
      <c r="BB4" s="134"/>
      <c r="BC4" s="134"/>
      <c r="BD4" s="134"/>
      <c r="BE4" s="134"/>
      <c r="BF4" s="135"/>
      <c r="BG4" s="133" t="s">
        <v>194</v>
      </c>
      <c r="BH4" s="134"/>
      <c r="BI4" s="134"/>
      <c r="BJ4" s="134"/>
      <c r="BK4" s="135"/>
      <c r="BL4" s="133" t="s">
        <v>195</v>
      </c>
      <c r="BM4" s="134"/>
      <c r="BN4" s="134"/>
      <c r="BO4" s="134"/>
      <c r="BP4" s="134"/>
      <c r="BQ4" s="134"/>
      <c r="BR4" s="134"/>
      <c r="BS4" s="134"/>
      <c r="BT4" s="134"/>
      <c r="BU4" s="134"/>
      <c r="BV4" s="134"/>
      <c r="BW4" s="134"/>
      <c r="BX4" s="135"/>
      <c r="BY4" s="133" t="s">
        <v>196</v>
      </c>
      <c r="BZ4" s="134"/>
      <c r="CA4" s="134"/>
      <c r="CB4" s="134"/>
      <c r="CC4" s="134"/>
      <c r="CD4" s="134"/>
      <c r="CE4" s="134"/>
      <c r="CF4" s="134"/>
      <c r="CG4" s="134"/>
      <c r="CH4" s="134"/>
      <c r="CI4" s="134"/>
      <c r="CJ4" s="134"/>
      <c r="CK4" s="134"/>
      <c r="CL4" s="134"/>
      <c r="CM4" s="134"/>
      <c r="CN4" s="134"/>
      <c r="CO4" s="134"/>
      <c r="CP4" s="135"/>
      <c r="CQ4" s="136" t="s">
        <v>197</v>
      </c>
      <c r="CR4" s="137"/>
      <c r="CS4" s="138"/>
      <c r="CT4" s="136" t="s">
        <v>198</v>
      </c>
      <c r="CU4" s="137"/>
      <c r="CV4" s="137"/>
      <c r="CW4" s="137"/>
      <c r="CX4" s="137"/>
      <c r="CY4" s="138"/>
      <c r="CZ4" s="136" t="s">
        <v>199</v>
      </c>
      <c r="DA4" s="137"/>
      <c r="DB4" s="138"/>
      <c r="DC4" s="133" t="s">
        <v>200</v>
      </c>
      <c r="DD4" s="134"/>
      <c r="DE4" s="134"/>
      <c r="DF4" s="134"/>
      <c r="DG4" s="135"/>
      <c r="DH4" s="139" t="s">
        <v>201</v>
      </c>
      <c r="DI4" s="139"/>
      <c r="DJ4" s="139"/>
    </row>
    <row r="5" spans="1:114" ht="19.5" customHeight="1">
      <c r="A5" s="140" t="s">
        <v>65</v>
      </c>
      <c r="B5" s="140"/>
      <c r="C5" s="141"/>
      <c r="D5" s="52" t="s">
        <v>202</v>
      </c>
      <c r="E5" s="142"/>
      <c r="F5" s="143" t="s">
        <v>156</v>
      </c>
      <c r="G5" s="143" t="s">
        <v>203</v>
      </c>
      <c r="H5" s="143" t="s">
        <v>204</v>
      </c>
      <c r="I5" s="143" t="s">
        <v>205</v>
      </c>
      <c r="J5" s="143" t="s">
        <v>206</v>
      </c>
      <c r="K5" s="143" t="s">
        <v>207</v>
      </c>
      <c r="L5" s="143" t="s">
        <v>208</v>
      </c>
      <c r="M5" s="143" t="s">
        <v>209</v>
      </c>
      <c r="N5" s="143" t="s">
        <v>210</v>
      </c>
      <c r="O5" s="143" t="s">
        <v>211</v>
      </c>
      <c r="P5" s="143" t="s">
        <v>212</v>
      </c>
      <c r="Q5" s="143" t="s">
        <v>213</v>
      </c>
      <c r="R5" s="143" t="s">
        <v>214</v>
      </c>
      <c r="S5" s="143" t="s">
        <v>215</v>
      </c>
      <c r="T5" s="143" t="s">
        <v>156</v>
      </c>
      <c r="U5" s="143" t="s">
        <v>216</v>
      </c>
      <c r="V5" s="143" t="s">
        <v>217</v>
      </c>
      <c r="W5" s="143" t="s">
        <v>218</v>
      </c>
      <c r="X5" s="143" t="s">
        <v>219</v>
      </c>
      <c r="Y5" s="143" t="s">
        <v>220</v>
      </c>
      <c r="Z5" s="143" t="s">
        <v>221</v>
      </c>
      <c r="AA5" s="143" t="s">
        <v>222</v>
      </c>
      <c r="AB5" s="143" t="s">
        <v>223</v>
      </c>
      <c r="AC5" s="143" t="s">
        <v>224</v>
      </c>
      <c r="AD5" s="143" t="s">
        <v>225</v>
      </c>
      <c r="AE5" s="143" t="s">
        <v>226</v>
      </c>
      <c r="AF5" s="143" t="s">
        <v>227</v>
      </c>
      <c r="AG5" s="143" t="s">
        <v>228</v>
      </c>
      <c r="AH5" s="143" t="s">
        <v>229</v>
      </c>
      <c r="AI5" s="143" t="s">
        <v>230</v>
      </c>
      <c r="AJ5" s="143" t="s">
        <v>231</v>
      </c>
      <c r="AK5" s="143" t="s">
        <v>232</v>
      </c>
      <c r="AL5" s="143" t="s">
        <v>233</v>
      </c>
      <c r="AM5" s="143" t="s">
        <v>234</v>
      </c>
      <c r="AN5" s="143" t="s">
        <v>235</v>
      </c>
      <c r="AO5" s="143" t="s">
        <v>236</v>
      </c>
      <c r="AP5" s="143" t="s">
        <v>237</v>
      </c>
      <c r="AQ5" s="143" t="s">
        <v>238</v>
      </c>
      <c r="AR5" s="143" t="s">
        <v>239</v>
      </c>
      <c r="AS5" s="143" t="s">
        <v>240</v>
      </c>
      <c r="AT5" s="143" t="s">
        <v>241</v>
      </c>
      <c r="AU5" s="143" t="s">
        <v>156</v>
      </c>
      <c r="AV5" s="143" t="s">
        <v>242</v>
      </c>
      <c r="AW5" s="143" t="s">
        <v>243</v>
      </c>
      <c r="AX5" s="143" t="s">
        <v>244</v>
      </c>
      <c r="AY5" s="143" t="s">
        <v>245</v>
      </c>
      <c r="AZ5" s="143" t="s">
        <v>246</v>
      </c>
      <c r="BA5" s="143" t="s">
        <v>247</v>
      </c>
      <c r="BB5" s="143" t="s">
        <v>248</v>
      </c>
      <c r="BC5" s="143" t="s">
        <v>249</v>
      </c>
      <c r="BD5" s="143" t="s">
        <v>250</v>
      </c>
      <c r="BE5" s="143" t="s">
        <v>251</v>
      </c>
      <c r="BF5" s="144" t="s">
        <v>252</v>
      </c>
      <c r="BG5" s="144" t="s">
        <v>156</v>
      </c>
      <c r="BH5" s="144" t="s">
        <v>253</v>
      </c>
      <c r="BI5" s="144" t="s">
        <v>254</v>
      </c>
      <c r="BJ5" s="144" t="s">
        <v>255</v>
      </c>
      <c r="BK5" s="144" t="s">
        <v>256</v>
      </c>
      <c r="BL5" s="143" t="s">
        <v>156</v>
      </c>
      <c r="BM5" s="143" t="s">
        <v>257</v>
      </c>
      <c r="BN5" s="143" t="s">
        <v>258</v>
      </c>
      <c r="BO5" s="143" t="s">
        <v>259</v>
      </c>
      <c r="BP5" s="143" t="s">
        <v>260</v>
      </c>
      <c r="BQ5" s="143" t="s">
        <v>261</v>
      </c>
      <c r="BR5" s="143" t="s">
        <v>262</v>
      </c>
      <c r="BS5" s="143" t="s">
        <v>263</v>
      </c>
      <c r="BT5" s="143" t="s">
        <v>264</v>
      </c>
      <c r="BU5" s="143" t="s">
        <v>265</v>
      </c>
      <c r="BV5" s="145" t="s">
        <v>266</v>
      </c>
      <c r="BW5" s="145" t="s">
        <v>267</v>
      </c>
      <c r="BX5" s="143" t="s">
        <v>268</v>
      </c>
      <c r="BY5" s="143" t="s">
        <v>156</v>
      </c>
      <c r="BZ5" s="143" t="s">
        <v>257</v>
      </c>
      <c r="CA5" s="143" t="s">
        <v>258</v>
      </c>
      <c r="CB5" s="143" t="s">
        <v>259</v>
      </c>
      <c r="CC5" s="143" t="s">
        <v>260</v>
      </c>
      <c r="CD5" s="143" t="s">
        <v>261</v>
      </c>
      <c r="CE5" s="143" t="s">
        <v>262</v>
      </c>
      <c r="CF5" s="143" t="s">
        <v>263</v>
      </c>
      <c r="CG5" s="143" t="s">
        <v>269</v>
      </c>
      <c r="CH5" s="143" t="s">
        <v>270</v>
      </c>
      <c r="CI5" s="143" t="s">
        <v>271</v>
      </c>
      <c r="CJ5" s="143" t="s">
        <v>272</v>
      </c>
      <c r="CK5" s="143" t="s">
        <v>264</v>
      </c>
      <c r="CL5" s="143" t="s">
        <v>265</v>
      </c>
      <c r="CM5" s="143" t="s">
        <v>273</v>
      </c>
      <c r="CN5" s="145" t="s">
        <v>266</v>
      </c>
      <c r="CO5" s="145" t="s">
        <v>267</v>
      </c>
      <c r="CP5" s="143" t="s">
        <v>274</v>
      </c>
      <c r="CQ5" s="145" t="s">
        <v>156</v>
      </c>
      <c r="CR5" s="145" t="s">
        <v>275</v>
      </c>
      <c r="CS5" s="143" t="s">
        <v>276</v>
      </c>
      <c r="CT5" s="145" t="s">
        <v>156</v>
      </c>
      <c r="CU5" s="145" t="s">
        <v>275</v>
      </c>
      <c r="CV5" s="143" t="s">
        <v>277</v>
      </c>
      <c r="CW5" s="145" t="s">
        <v>278</v>
      </c>
      <c r="CX5" s="145" t="s">
        <v>279</v>
      </c>
      <c r="CY5" s="144" t="s">
        <v>276</v>
      </c>
      <c r="CZ5" s="145" t="s">
        <v>156</v>
      </c>
      <c r="DA5" s="145" t="s">
        <v>199</v>
      </c>
      <c r="DB5" s="145" t="s">
        <v>280</v>
      </c>
      <c r="DC5" s="143" t="s">
        <v>156</v>
      </c>
      <c r="DD5" s="143" t="s">
        <v>281</v>
      </c>
      <c r="DE5" s="143" t="s">
        <v>282</v>
      </c>
      <c r="DF5" s="143" t="s">
        <v>280</v>
      </c>
      <c r="DG5" s="144" t="s">
        <v>200</v>
      </c>
      <c r="DH5" s="146" t="s">
        <v>156</v>
      </c>
      <c r="DI5" s="147" t="s">
        <v>283</v>
      </c>
      <c r="DJ5" s="147" t="s">
        <v>284</v>
      </c>
    </row>
    <row r="6" spans="1:114" ht="30.75" customHeight="1">
      <c r="A6" s="148" t="s">
        <v>68</v>
      </c>
      <c r="B6" s="149" t="s">
        <v>69</v>
      </c>
      <c r="C6" s="150" t="s">
        <v>70</v>
      </c>
      <c r="D6" s="57"/>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2"/>
      <c r="BG6" s="152"/>
      <c r="BH6" s="152"/>
      <c r="BI6" s="152"/>
      <c r="BJ6" s="152"/>
      <c r="BK6" s="152"/>
      <c r="BL6" s="151"/>
      <c r="BM6" s="151"/>
      <c r="BN6" s="151"/>
      <c r="BO6" s="151"/>
      <c r="BP6" s="151"/>
      <c r="BQ6" s="151"/>
      <c r="BR6" s="151"/>
      <c r="BS6" s="151"/>
      <c r="BT6" s="151"/>
      <c r="BU6" s="151"/>
      <c r="BV6" s="153"/>
      <c r="BW6" s="153"/>
      <c r="BX6" s="151"/>
      <c r="BY6" s="151"/>
      <c r="BZ6" s="151"/>
      <c r="CA6" s="151"/>
      <c r="CB6" s="151"/>
      <c r="CC6" s="151"/>
      <c r="CD6" s="151"/>
      <c r="CE6" s="151"/>
      <c r="CF6" s="151"/>
      <c r="CG6" s="151"/>
      <c r="CH6" s="151"/>
      <c r="CI6" s="151"/>
      <c r="CJ6" s="151"/>
      <c r="CK6" s="151"/>
      <c r="CL6" s="151"/>
      <c r="CM6" s="151"/>
      <c r="CN6" s="153"/>
      <c r="CO6" s="153"/>
      <c r="CP6" s="151"/>
      <c r="CQ6" s="153"/>
      <c r="CR6" s="153"/>
      <c r="CS6" s="151"/>
      <c r="CT6" s="153"/>
      <c r="CU6" s="153"/>
      <c r="CV6" s="151"/>
      <c r="CW6" s="153"/>
      <c r="CX6" s="153"/>
      <c r="CY6" s="152"/>
      <c r="CZ6" s="153"/>
      <c r="DA6" s="153"/>
      <c r="DB6" s="153"/>
      <c r="DC6" s="151"/>
      <c r="DD6" s="151"/>
      <c r="DE6" s="151"/>
      <c r="DF6" s="151"/>
      <c r="DG6" s="152"/>
      <c r="DH6" s="146"/>
      <c r="DI6" s="147"/>
      <c r="DJ6" s="147"/>
    </row>
    <row r="7" spans="1:114" ht="19.5" customHeight="1">
      <c r="A7" s="154" t="s">
        <v>71</v>
      </c>
      <c r="B7" s="154" t="s">
        <v>71</v>
      </c>
      <c r="C7" s="154" t="s">
        <v>71</v>
      </c>
      <c r="D7" s="155" t="s">
        <v>57</v>
      </c>
      <c r="E7" s="156">
        <f>SUM(F7,T7,AU7,BG7,BL7,BY7,CQ7,CT7,CZ7,DC7,DH7)</f>
        <v>2954.304811</v>
      </c>
      <c r="F7" s="157">
        <v>1877.633277</v>
      </c>
      <c r="G7" s="157">
        <v>444.12606</v>
      </c>
      <c r="H7" s="157">
        <v>667.484472</v>
      </c>
      <c r="I7" s="157">
        <v>27.4214</v>
      </c>
      <c r="J7" s="157">
        <v>0</v>
      </c>
      <c r="K7" s="157">
        <v>83.1864</v>
      </c>
      <c r="L7" s="157">
        <v>189.08256</v>
      </c>
      <c r="M7" s="157">
        <v>75.633024</v>
      </c>
      <c r="N7" s="157">
        <v>77.595834</v>
      </c>
      <c r="O7" s="157">
        <v>10.86912</v>
      </c>
      <c r="P7" s="157">
        <v>42.237339</v>
      </c>
      <c r="Q7" s="157">
        <v>208.661068</v>
      </c>
      <c r="R7" s="157">
        <v>0</v>
      </c>
      <c r="S7" s="157">
        <v>51.336</v>
      </c>
      <c r="T7" s="157">
        <v>1065.169534</v>
      </c>
      <c r="U7" s="157">
        <v>21.34</v>
      </c>
      <c r="V7" s="157">
        <v>10</v>
      </c>
      <c r="W7" s="157">
        <v>0</v>
      </c>
      <c r="X7" s="157">
        <v>1</v>
      </c>
      <c r="Y7" s="157">
        <v>3.402</v>
      </c>
      <c r="Z7" s="157">
        <v>59.526</v>
      </c>
      <c r="AA7" s="157">
        <v>4.536</v>
      </c>
      <c r="AB7" s="157">
        <v>0</v>
      </c>
      <c r="AC7" s="157">
        <v>162.73028</v>
      </c>
      <c r="AD7" s="157">
        <v>0</v>
      </c>
      <c r="AE7" s="157">
        <v>51.454534</v>
      </c>
      <c r="AF7" s="157">
        <v>0</v>
      </c>
      <c r="AG7" s="157">
        <v>0</v>
      </c>
      <c r="AH7" s="157">
        <v>142.671481</v>
      </c>
      <c r="AI7" s="157">
        <v>6.8057</v>
      </c>
      <c r="AJ7" s="157">
        <v>50</v>
      </c>
      <c r="AK7" s="157">
        <v>0</v>
      </c>
      <c r="AL7" s="157">
        <v>0</v>
      </c>
      <c r="AM7" s="157">
        <v>21</v>
      </c>
      <c r="AN7" s="157">
        <v>0</v>
      </c>
      <c r="AO7" s="157">
        <v>0</v>
      </c>
      <c r="AP7" s="157">
        <v>22.943152</v>
      </c>
      <c r="AQ7" s="157">
        <v>150</v>
      </c>
      <c r="AR7" s="157">
        <v>0</v>
      </c>
      <c r="AS7" s="157">
        <v>0</v>
      </c>
      <c r="AT7" s="157">
        <v>357.760387</v>
      </c>
      <c r="AU7" s="157">
        <v>4.2232</v>
      </c>
      <c r="AV7" s="157">
        <v>0</v>
      </c>
      <c r="AW7" s="157">
        <v>1.06</v>
      </c>
      <c r="AX7" s="157">
        <v>0</v>
      </c>
      <c r="AY7" s="157">
        <v>0</v>
      </c>
      <c r="AZ7" s="157">
        <v>3.1632</v>
      </c>
      <c r="BA7" s="157">
        <v>0</v>
      </c>
      <c r="BB7" s="157">
        <v>0</v>
      </c>
      <c r="BC7" s="157">
        <v>0</v>
      </c>
      <c r="BD7" s="157">
        <v>0</v>
      </c>
      <c r="BE7" s="157">
        <v>0</v>
      </c>
      <c r="BF7" s="157">
        <v>0</v>
      </c>
      <c r="BG7" s="157">
        <v>0</v>
      </c>
      <c r="BH7" s="157">
        <v>0</v>
      </c>
      <c r="BI7" s="157">
        <v>0</v>
      </c>
      <c r="BJ7" s="157">
        <v>0</v>
      </c>
      <c r="BK7" s="157">
        <v>0</v>
      </c>
      <c r="BL7" s="157">
        <v>0</v>
      </c>
      <c r="BM7" s="157">
        <v>0</v>
      </c>
      <c r="BN7" s="157">
        <v>0</v>
      </c>
      <c r="BO7" s="157">
        <v>0</v>
      </c>
      <c r="BP7" s="157">
        <v>0</v>
      </c>
      <c r="BQ7" s="157">
        <v>0</v>
      </c>
      <c r="BR7" s="157">
        <v>0</v>
      </c>
      <c r="BS7" s="157">
        <v>0</v>
      </c>
      <c r="BT7" s="157">
        <v>0</v>
      </c>
      <c r="BU7" s="157">
        <v>0</v>
      </c>
      <c r="BV7" s="157">
        <v>0</v>
      </c>
      <c r="BW7" s="157">
        <v>0</v>
      </c>
      <c r="BX7" s="157">
        <v>0</v>
      </c>
      <c r="BY7" s="157">
        <v>7.2788</v>
      </c>
      <c r="BZ7" s="157">
        <v>0</v>
      </c>
      <c r="CA7" s="157">
        <v>7.2788</v>
      </c>
      <c r="CB7" s="157">
        <v>0</v>
      </c>
      <c r="CC7" s="157">
        <v>0</v>
      </c>
      <c r="CD7" s="157">
        <v>0</v>
      </c>
      <c r="CE7" s="157">
        <v>0</v>
      </c>
      <c r="CF7" s="157">
        <v>0</v>
      </c>
      <c r="CG7" s="157">
        <v>0</v>
      </c>
      <c r="CH7" s="157">
        <v>0</v>
      </c>
      <c r="CI7" s="157">
        <v>0</v>
      </c>
      <c r="CJ7" s="157">
        <v>0</v>
      </c>
      <c r="CK7" s="157">
        <v>0</v>
      </c>
      <c r="CL7" s="157">
        <v>0</v>
      </c>
      <c r="CM7" s="157">
        <v>0</v>
      </c>
      <c r="CN7" s="157">
        <v>0</v>
      </c>
      <c r="CO7" s="157">
        <v>0</v>
      </c>
      <c r="CP7" s="157">
        <v>0</v>
      </c>
      <c r="CQ7" s="157">
        <v>0</v>
      </c>
      <c r="CR7" s="157">
        <v>0</v>
      </c>
      <c r="CS7" s="157">
        <v>0</v>
      </c>
      <c r="CT7" s="157">
        <v>0</v>
      </c>
      <c r="CU7" s="157">
        <v>0</v>
      </c>
      <c r="CV7" s="157">
        <v>0</v>
      </c>
      <c r="CW7" s="157">
        <v>0</v>
      </c>
      <c r="CX7" s="157">
        <v>0</v>
      </c>
      <c r="CY7" s="157">
        <v>0</v>
      </c>
      <c r="CZ7" s="157">
        <v>0</v>
      </c>
      <c r="DA7" s="157">
        <v>0</v>
      </c>
      <c r="DB7" s="157">
        <v>0</v>
      </c>
      <c r="DC7" s="157">
        <v>0</v>
      </c>
      <c r="DD7" s="157">
        <v>0</v>
      </c>
      <c r="DE7" s="157">
        <v>0</v>
      </c>
      <c r="DF7" s="157">
        <v>0</v>
      </c>
      <c r="DG7" s="157">
        <v>0</v>
      </c>
      <c r="DH7" s="158">
        <v>0</v>
      </c>
      <c r="DI7" s="158">
        <v>0</v>
      </c>
      <c r="DJ7" s="158">
        <v>0</v>
      </c>
    </row>
    <row r="8" spans="1:114" ht="19.5" customHeight="1">
      <c r="A8" s="154" t="s">
        <v>71</v>
      </c>
      <c r="B8" s="154" t="s">
        <v>71</v>
      </c>
      <c r="C8" s="154" t="s">
        <v>71</v>
      </c>
      <c r="D8" s="155" t="s">
        <v>285</v>
      </c>
      <c r="E8" s="156">
        <f>SUM(F8,T8,AU8,BG8,BL8,BY8,CQ8,CT8,CZ8,DC8,DH8)</f>
        <v>2388.350565</v>
      </c>
      <c r="F8" s="157">
        <v>1311.679031</v>
      </c>
      <c r="G8" s="157">
        <v>444.12606</v>
      </c>
      <c r="H8" s="157">
        <v>667.484472</v>
      </c>
      <c r="I8" s="157">
        <v>27.4214</v>
      </c>
      <c r="J8" s="157">
        <v>0</v>
      </c>
      <c r="K8" s="157">
        <v>83.1864</v>
      </c>
      <c r="L8" s="157">
        <v>0</v>
      </c>
      <c r="M8" s="157">
        <v>0</v>
      </c>
      <c r="N8" s="157">
        <v>0</v>
      </c>
      <c r="O8" s="157">
        <v>0</v>
      </c>
      <c r="P8" s="157">
        <v>38.124699</v>
      </c>
      <c r="Q8" s="157">
        <v>0</v>
      </c>
      <c r="R8" s="157">
        <v>0</v>
      </c>
      <c r="S8" s="157">
        <v>51.336</v>
      </c>
      <c r="T8" s="157">
        <v>1065.169534</v>
      </c>
      <c r="U8" s="157">
        <v>21.34</v>
      </c>
      <c r="V8" s="157">
        <v>10</v>
      </c>
      <c r="W8" s="157">
        <v>0</v>
      </c>
      <c r="X8" s="157">
        <v>1</v>
      </c>
      <c r="Y8" s="157">
        <v>3.402</v>
      </c>
      <c r="Z8" s="157">
        <v>59.526</v>
      </c>
      <c r="AA8" s="157">
        <v>4.536</v>
      </c>
      <c r="AB8" s="157">
        <v>0</v>
      </c>
      <c r="AC8" s="157">
        <v>162.73028</v>
      </c>
      <c r="AD8" s="157">
        <v>0</v>
      </c>
      <c r="AE8" s="157">
        <v>51.454534</v>
      </c>
      <c r="AF8" s="157">
        <v>0</v>
      </c>
      <c r="AG8" s="157">
        <v>0</v>
      </c>
      <c r="AH8" s="157">
        <v>142.671481</v>
      </c>
      <c r="AI8" s="157">
        <v>6.8057</v>
      </c>
      <c r="AJ8" s="157">
        <v>50</v>
      </c>
      <c r="AK8" s="157">
        <v>0</v>
      </c>
      <c r="AL8" s="157">
        <v>0</v>
      </c>
      <c r="AM8" s="157">
        <v>21</v>
      </c>
      <c r="AN8" s="157">
        <v>0</v>
      </c>
      <c r="AO8" s="157">
        <v>0</v>
      </c>
      <c r="AP8" s="157">
        <v>22.943152</v>
      </c>
      <c r="AQ8" s="157">
        <v>150</v>
      </c>
      <c r="AR8" s="157">
        <v>0</v>
      </c>
      <c r="AS8" s="157">
        <v>0</v>
      </c>
      <c r="AT8" s="157">
        <v>357.760387</v>
      </c>
      <c r="AU8" s="157">
        <v>4.2232</v>
      </c>
      <c r="AV8" s="157">
        <v>0</v>
      </c>
      <c r="AW8" s="157">
        <v>1.06</v>
      </c>
      <c r="AX8" s="157">
        <v>0</v>
      </c>
      <c r="AY8" s="157">
        <v>0</v>
      </c>
      <c r="AZ8" s="157">
        <v>3.1632</v>
      </c>
      <c r="BA8" s="157">
        <v>0</v>
      </c>
      <c r="BB8" s="157">
        <v>0</v>
      </c>
      <c r="BC8" s="157">
        <v>0</v>
      </c>
      <c r="BD8" s="157">
        <v>0</v>
      </c>
      <c r="BE8" s="157">
        <v>0</v>
      </c>
      <c r="BF8" s="157">
        <v>0</v>
      </c>
      <c r="BG8" s="157">
        <v>0</v>
      </c>
      <c r="BH8" s="157">
        <v>0</v>
      </c>
      <c r="BI8" s="157">
        <v>0</v>
      </c>
      <c r="BJ8" s="157">
        <v>0</v>
      </c>
      <c r="BK8" s="157">
        <v>0</v>
      </c>
      <c r="BL8" s="157">
        <v>0</v>
      </c>
      <c r="BM8" s="157">
        <v>0</v>
      </c>
      <c r="BN8" s="157">
        <v>0</v>
      </c>
      <c r="BO8" s="157">
        <v>0</v>
      </c>
      <c r="BP8" s="157">
        <v>0</v>
      </c>
      <c r="BQ8" s="157">
        <v>0</v>
      </c>
      <c r="BR8" s="157">
        <v>0</v>
      </c>
      <c r="BS8" s="157">
        <v>0</v>
      </c>
      <c r="BT8" s="157">
        <v>0</v>
      </c>
      <c r="BU8" s="157">
        <v>0</v>
      </c>
      <c r="BV8" s="157">
        <v>0</v>
      </c>
      <c r="BW8" s="157">
        <v>0</v>
      </c>
      <c r="BX8" s="157">
        <v>0</v>
      </c>
      <c r="BY8" s="157">
        <v>7.2788</v>
      </c>
      <c r="BZ8" s="157">
        <v>0</v>
      </c>
      <c r="CA8" s="157">
        <v>7.2788</v>
      </c>
      <c r="CB8" s="157">
        <v>0</v>
      </c>
      <c r="CC8" s="157">
        <v>0</v>
      </c>
      <c r="CD8" s="157">
        <v>0</v>
      </c>
      <c r="CE8" s="157">
        <v>0</v>
      </c>
      <c r="CF8" s="157">
        <v>0</v>
      </c>
      <c r="CG8" s="157">
        <v>0</v>
      </c>
      <c r="CH8" s="157">
        <v>0</v>
      </c>
      <c r="CI8" s="157">
        <v>0</v>
      </c>
      <c r="CJ8" s="157">
        <v>0</v>
      </c>
      <c r="CK8" s="157">
        <v>0</v>
      </c>
      <c r="CL8" s="157">
        <v>0</v>
      </c>
      <c r="CM8" s="157">
        <v>0</v>
      </c>
      <c r="CN8" s="157">
        <v>0</v>
      </c>
      <c r="CO8" s="157">
        <v>0</v>
      </c>
      <c r="CP8" s="157">
        <v>0</v>
      </c>
      <c r="CQ8" s="157">
        <v>0</v>
      </c>
      <c r="CR8" s="157">
        <v>0</v>
      </c>
      <c r="CS8" s="157">
        <v>0</v>
      </c>
      <c r="CT8" s="157">
        <v>0</v>
      </c>
      <c r="CU8" s="157">
        <v>0</v>
      </c>
      <c r="CV8" s="157">
        <v>0</v>
      </c>
      <c r="CW8" s="157">
        <v>0</v>
      </c>
      <c r="CX8" s="157">
        <v>0</v>
      </c>
      <c r="CY8" s="157">
        <v>0</v>
      </c>
      <c r="CZ8" s="157">
        <v>0</v>
      </c>
      <c r="DA8" s="157">
        <v>0</v>
      </c>
      <c r="DB8" s="157">
        <v>0</v>
      </c>
      <c r="DC8" s="157">
        <v>0</v>
      </c>
      <c r="DD8" s="157">
        <v>0</v>
      </c>
      <c r="DE8" s="157">
        <v>0</v>
      </c>
      <c r="DF8" s="157">
        <v>0</v>
      </c>
      <c r="DG8" s="157">
        <v>0</v>
      </c>
      <c r="DH8" s="158">
        <v>0</v>
      </c>
      <c r="DI8" s="158">
        <v>0</v>
      </c>
      <c r="DJ8" s="158">
        <v>0</v>
      </c>
    </row>
    <row r="9" spans="1:114" ht="19.5" customHeight="1">
      <c r="A9" s="154" t="s">
        <v>71</v>
      </c>
      <c r="B9" s="154" t="s">
        <v>71</v>
      </c>
      <c r="C9" s="154" t="s">
        <v>71</v>
      </c>
      <c r="D9" s="155" t="s">
        <v>286</v>
      </c>
      <c r="E9" s="156">
        <f>SUM(F9,T9,AU9,BG9,BL9,BY9,CQ9,CT9,CZ9,DC9,DH9)</f>
        <v>2388.350565</v>
      </c>
      <c r="F9" s="157">
        <v>1311.679031</v>
      </c>
      <c r="G9" s="157">
        <v>444.12606</v>
      </c>
      <c r="H9" s="157">
        <v>667.484472</v>
      </c>
      <c r="I9" s="157">
        <v>27.4214</v>
      </c>
      <c r="J9" s="157">
        <v>0</v>
      </c>
      <c r="K9" s="157">
        <v>83.1864</v>
      </c>
      <c r="L9" s="157">
        <v>0</v>
      </c>
      <c r="M9" s="157">
        <v>0</v>
      </c>
      <c r="N9" s="157">
        <v>0</v>
      </c>
      <c r="O9" s="157">
        <v>0</v>
      </c>
      <c r="P9" s="157">
        <v>38.124699</v>
      </c>
      <c r="Q9" s="157">
        <v>0</v>
      </c>
      <c r="R9" s="157">
        <v>0</v>
      </c>
      <c r="S9" s="157">
        <v>51.336</v>
      </c>
      <c r="T9" s="157">
        <v>1065.169534</v>
      </c>
      <c r="U9" s="157">
        <v>21.34</v>
      </c>
      <c r="V9" s="157">
        <v>10</v>
      </c>
      <c r="W9" s="157">
        <v>0</v>
      </c>
      <c r="X9" s="157">
        <v>1</v>
      </c>
      <c r="Y9" s="157">
        <v>3.402</v>
      </c>
      <c r="Z9" s="157">
        <v>59.526</v>
      </c>
      <c r="AA9" s="157">
        <v>4.536</v>
      </c>
      <c r="AB9" s="157">
        <v>0</v>
      </c>
      <c r="AC9" s="157">
        <v>162.73028</v>
      </c>
      <c r="AD9" s="157">
        <v>0</v>
      </c>
      <c r="AE9" s="157">
        <v>51.454534</v>
      </c>
      <c r="AF9" s="157">
        <v>0</v>
      </c>
      <c r="AG9" s="157">
        <v>0</v>
      </c>
      <c r="AH9" s="157">
        <v>142.671481</v>
      </c>
      <c r="AI9" s="157">
        <v>6.8057</v>
      </c>
      <c r="AJ9" s="157">
        <v>50</v>
      </c>
      <c r="AK9" s="157">
        <v>0</v>
      </c>
      <c r="AL9" s="157">
        <v>0</v>
      </c>
      <c r="AM9" s="157">
        <v>21</v>
      </c>
      <c r="AN9" s="157">
        <v>0</v>
      </c>
      <c r="AO9" s="157">
        <v>0</v>
      </c>
      <c r="AP9" s="157">
        <v>22.943152</v>
      </c>
      <c r="AQ9" s="157">
        <v>150</v>
      </c>
      <c r="AR9" s="157">
        <v>0</v>
      </c>
      <c r="AS9" s="157">
        <v>0</v>
      </c>
      <c r="AT9" s="157">
        <v>357.760387</v>
      </c>
      <c r="AU9" s="157">
        <v>4.2232</v>
      </c>
      <c r="AV9" s="157">
        <v>0</v>
      </c>
      <c r="AW9" s="157">
        <v>1.06</v>
      </c>
      <c r="AX9" s="157">
        <v>0</v>
      </c>
      <c r="AY9" s="157">
        <v>0</v>
      </c>
      <c r="AZ9" s="157">
        <v>3.1632</v>
      </c>
      <c r="BA9" s="157">
        <v>0</v>
      </c>
      <c r="BB9" s="157">
        <v>0</v>
      </c>
      <c r="BC9" s="157">
        <v>0</v>
      </c>
      <c r="BD9" s="157">
        <v>0</v>
      </c>
      <c r="BE9" s="157">
        <v>0</v>
      </c>
      <c r="BF9" s="157">
        <v>0</v>
      </c>
      <c r="BG9" s="157">
        <v>0</v>
      </c>
      <c r="BH9" s="157">
        <v>0</v>
      </c>
      <c r="BI9" s="157">
        <v>0</v>
      </c>
      <c r="BJ9" s="157">
        <v>0</v>
      </c>
      <c r="BK9" s="157">
        <v>0</v>
      </c>
      <c r="BL9" s="157">
        <v>0</v>
      </c>
      <c r="BM9" s="157">
        <v>0</v>
      </c>
      <c r="BN9" s="157">
        <v>0</v>
      </c>
      <c r="BO9" s="157">
        <v>0</v>
      </c>
      <c r="BP9" s="157">
        <v>0</v>
      </c>
      <c r="BQ9" s="157">
        <v>0</v>
      </c>
      <c r="BR9" s="157">
        <v>0</v>
      </c>
      <c r="BS9" s="157">
        <v>0</v>
      </c>
      <c r="BT9" s="157">
        <v>0</v>
      </c>
      <c r="BU9" s="157">
        <v>0</v>
      </c>
      <c r="BV9" s="157">
        <v>0</v>
      </c>
      <c r="BW9" s="157">
        <v>0</v>
      </c>
      <c r="BX9" s="157">
        <v>0</v>
      </c>
      <c r="BY9" s="157">
        <v>7.2788</v>
      </c>
      <c r="BZ9" s="157">
        <v>0</v>
      </c>
      <c r="CA9" s="157">
        <v>7.2788</v>
      </c>
      <c r="CB9" s="157">
        <v>0</v>
      </c>
      <c r="CC9" s="157">
        <v>0</v>
      </c>
      <c r="CD9" s="157">
        <v>0</v>
      </c>
      <c r="CE9" s="157">
        <v>0</v>
      </c>
      <c r="CF9" s="157">
        <v>0</v>
      </c>
      <c r="CG9" s="157">
        <v>0</v>
      </c>
      <c r="CH9" s="157">
        <v>0</v>
      </c>
      <c r="CI9" s="157">
        <v>0</v>
      </c>
      <c r="CJ9" s="157">
        <v>0</v>
      </c>
      <c r="CK9" s="157">
        <v>0</v>
      </c>
      <c r="CL9" s="157">
        <v>0</v>
      </c>
      <c r="CM9" s="157">
        <v>0</v>
      </c>
      <c r="CN9" s="157">
        <v>0</v>
      </c>
      <c r="CO9" s="157">
        <v>0</v>
      </c>
      <c r="CP9" s="157">
        <v>0</v>
      </c>
      <c r="CQ9" s="157">
        <v>0</v>
      </c>
      <c r="CR9" s="157">
        <v>0</v>
      </c>
      <c r="CS9" s="157">
        <v>0</v>
      </c>
      <c r="CT9" s="157">
        <v>0</v>
      </c>
      <c r="CU9" s="157">
        <v>0</v>
      </c>
      <c r="CV9" s="157">
        <v>0</v>
      </c>
      <c r="CW9" s="157">
        <v>0</v>
      </c>
      <c r="CX9" s="157">
        <v>0</v>
      </c>
      <c r="CY9" s="157">
        <v>0</v>
      </c>
      <c r="CZ9" s="157">
        <v>0</v>
      </c>
      <c r="DA9" s="157">
        <v>0</v>
      </c>
      <c r="DB9" s="157">
        <v>0</v>
      </c>
      <c r="DC9" s="157">
        <v>0</v>
      </c>
      <c r="DD9" s="157">
        <v>0</v>
      </c>
      <c r="DE9" s="157">
        <v>0</v>
      </c>
      <c r="DF9" s="157">
        <v>0</v>
      </c>
      <c r="DG9" s="157">
        <v>0</v>
      </c>
      <c r="DH9" s="158">
        <v>0</v>
      </c>
      <c r="DI9" s="158">
        <v>0</v>
      </c>
      <c r="DJ9" s="158">
        <v>0</v>
      </c>
    </row>
    <row r="10" spans="1:114" ht="19.5" customHeight="1">
      <c r="A10" s="154" t="s">
        <v>72</v>
      </c>
      <c r="B10" s="154" t="s">
        <v>73</v>
      </c>
      <c r="C10" s="154" t="s">
        <v>74</v>
      </c>
      <c r="D10" s="155" t="s">
        <v>287</v>
      </c>
      <c r="E10" s="156">
        <f>SUM(F10,T10,AU10,BG10,BL10,BY10,CQ10,CT10,CZ10,DC10,DH10)</f>
        <v>1329.8516559999998</v>
      </c>
      <c r="F10" s="157">
        <v>996.471623</v>
      </c>
      <c r="G10" s="157">
        <v>345.50964</v>
      </c>
      <c r="H10" s="157">
        <v>539.468568</v>
      </c>
      <c r="I10" s="157">
        <v>27.4214</v>
      </c>
      <c r="J10" s="157">
        <v>0</v>
      </c>
      <c r="K10" s="157">
        <v>0</v>
      </c>
      <c r="L10" s="157">
        <v>0</v>
      </c>
      <c r="M10" s="157">
        <v>0</v>
      </c>
      <c r="N10" s="157">
        <v>0</v>
      </c>
      <c r="O10" s="157">
        <v>0</v>
      </c>
      <c r="P10" s="157">
        <v>32.736015</v>
      </c>
      <c r="Q10" s="157">
        <v>0</v>
      </c>
      <c r="R10" s="157">
        <v>0</v>
      </c>
      <c r="S10" s="157">
        <v>51.336</v>
      </c>
      <c r="T10" s="157">
        <v>329.156833</v>
      </c>
      <c r="U10" s="157">
        <v>8.316</v>
      </c>
      <c r="V10" s="157">
        <v>0</v>
      </c>
      <c r="W10" s="157">
        <v>0</v>
      </c>
      <c r="X10" s="157">
        <v>0</v>
      </c>
      <c r="Y10" s="157">
        <v>2.4948</v>
      </c>
      <c r="Z10" s="157">
        <v>54.558</v>
      </c>
      <c r="AA10" s="157">
        <v>3.3264</v>
      </c>
      <c r="AB10" s="157">
        <v>0</v>
      </c>
      <c r="AC10" s="157">
        <v>70.90236</v>
      </c>
      <c r="AD10" s="157">
        <v>0</v>
      </c>
      <c r="AE10" s="157">
        <v>1.454534</v>
      </c>
      <c r="AF10" s="157">
        <v>0</v>
      </c>
      <c r="AG10" s="157">
        <v>0</v>
      </c>
      <c r="AH10" s="157">
        <v>10.639123</v>
      </c>
      <c r="AI10" s="157">
        <v>5.8164</v>
      </c>
      <c r="AJ10" s="157">
        <v>0</v>
      </c>
      <c r="AK10" s="157">
        <v>0</v>
      </c>
      <c r="AL10" s="157">
        <v>0</v>
      </c>
      <c r="AM10" s="157">
        <v>0</v>
      </c>
      <c r="AN10" s="157">
        <v>0</v>
      </c>
      <c r="AO10" s="157">
        <v>0</v>
      </c>
      <c r="AP10" s="157">
        <v>17.917741</v>
      </c>
      <c r="AQ10" s="157">
        <v>90</v>
      </c>
      <c r="AR10" s="157">
        <v>0</v>
      </c>
      <c r="AS10" s="157">
        <v>0</v>
      </c>
      <c r="AT10" s="157">
        <v>63.731475</v>
      </c>
      <c r="AU10" s="157">
        <v>4.2232</v>
      </c>
      <c r="AV10" s="157">
        <v>0</v>
      </c>
      <c r="AW10" s="157">
        <v>1.06</v>
      </c>
      <c r="AX10" s="157">
        <v>0</v>
      </c>
      <c r="AY10" s="157">
        <v>0</v>
      </c>
      <c r="AZ10" s="157">
        <v>3.1632</v>
      </c>
      <c r="BA10" s="157">
        <v>0</v>
      </c>
      <c r="BB10" s="157">
        <v>0</v>
      </c>
      <c r="BC10" s="157">
        <v>0</v>
      </c>
      <c r="BD10" s="157">
        <v>0</v>
      </c>
      <c r="BE10" s="157">
        <v>0</v>
      </c>
      <c r="BF10" s="157">
        <v>0</v>
      </c>
      <c r="BG10" s="157">
        <v>0</v>
      </c>
      <c r="BH10" s="157">
        <v>0</v>
      </c>
      <c r="BI10" s="157">
        <v>0</v>
      </c>
      <c r="BJ10" s="157">
        <v>0</v>
      </c>
      <c r="BK10" s="157">
        <v>0</v>
      </c>
      <c r="BL10" s="157">
        <v>0</v>
      </c>
      <c r="BM10" s="157">
        <v>0</v>
      </c>
      <c r="BN10" s="157">
        <v>0</v>
      </c>
      <c r="BO10" s="157">
        <v>0</v>
      </c>
      <c r="BP10" s="157">
        <v>0</v>
      </c>
      <c r="BQ10" s="157">
        <v>0</v>
      </c>
      <c r="BR10" s="157">
        <v>0</v>
      </c>
      <c r="BS10" s="157">
        <v>0</v>
      </c>
      <c r="BT10" s="157">
        <v>0</v>
      </c>
      <c r="BU10" s="157">
        <v>0</v>
      </c>
      <c r="BV10" s="157">
        <v>0</v>
      </c>
      <c r="BW10" s="157">
        <v>0</v>
      </c>
      <c r="BX10" s="157">
        <v>0</v>
      </c>
      <c r="BY10" s="157">
        <v>0</v>
      </c>
      <c r="BZ10" s="157">
        <v>0</v>
      </c>
      <c r="CA10" s="157">
        <v>0</v>
      </c>
      <c r="CB10" s="157">
        <v>0</v>
      </c>
      <c r="CC10" s="157">
        <v>0</v>
      </c>
      <c r="CD10" s="157">
        <v>0</v>
      </c>
      <c r="CE10" s="157">
        <v>0</v>
      </c>
      <c r="CF10" s="157">
        <v>0</v>
      </c>
      <c r="CG10" s="157">
        <v>0</v>
      </c>
      <c r="CH10" s="157">
        <v>0</v>
      </c>
      <c r="CI10" s="157">
        <v>0</v>
      </c>
      <c r="CJ10" s="157">
        <v>0</v>
      </c>
      <c r="CK10" s="157">
        <v>0</v>
      </c>
      <c r="CL10" s="157">
        <v>0</v>
      </c>
      <c r="CM10" s="157">
        <v>0</v>
      </c>
      <c r="CN10" s="157">
        <v>0</v>
      </c>
      <c r="CO10" s="157">
        <v>0</v>
      </c>
      <c r="CP10" s="157">
        <v>0</v>
      </c>
      <c r="CQ10" s="157">
        <v>0</v>
      </c>
      <c r="CR10" s="157">
        <v>0</v>
      </c>
      <c r="CS10" s="157">
        <v>0</v>
      </c>
      <c r="CT10" s="157">
        <v>0</v>
      </c>
      <c r="CU10" s="157">
        <v>0</v>
      </c>
      <c r="CV10" s="157">
        <v>0</v>
      </c>
      <c r="CW10" s="157">
        <v>0</v>
      </c>
      <c r="CX10" s="157">
        <v>0</v>
      </c>
      <c r="CY10" s="157">
        <v>0</v>
      </c>
      <c r="CZ10" s="157">
        <v>0</v>
      </c>
      <c r="DA10" s="157">
        <v>0</v>
      </c>
      <c r="DB10" s="157">
        <v>0</v>
      </c>
      <c r="DC10" s="157">
        <v>0</v>
      </c>
      <c r="DD10" s="157">
        <v>0</v>
      </c>
      <c r="DE10" s="157">
        <v>0</v>
      </c>
      <c r="DF10" s="157">
        <v>0</v>
      </c>
      <c r="DG10" s="157">
        <v>0</v>
      </c>
      <c r="DH10" s="158">
        <v>0</v>
      </c>
      <c r="DI10" s="158">
        <v>0</v>
      </c>
      <c r="DJ10" s="158">
        <v>0</v>
      </c>
    </row>
    <row r="11" spans="1:114" ht="19.5" customHeight="1">
      <c r="A11" s="154" t="s">
        <v>72</v>
      </c>
      <c r="B11" s="154" t="s">
        <v>73</v>
      </c>
      <c r="C11" s="154" t="s">
        <v>77</v>
      </c>
      <c r="D11" s="155" t="s">
        <v>288</v>
      </c>
      <c r="E11" s="156">
        <f>SUM(F11,T11,AU11,BG11,BL11,BY11,CQ11,CT11,CZ11,DC11,DH11)</f>
        <v>501.2788</v>
      </c>
      <c r="F11" s="157">
        <v>0</v>
      </c>
      <c r="G11" s="157">
        <v>0</v>
      </c>
      <c r="H11" s="157">
        <v>0</v>
      </c>
      <c r="I11" s="157">
        <v>0</v>
      </c>
      <c r="J11" s="157">
        <v>0</v>
      </c>
      <c r="K11" s="157">
        <v>0</v>
      </c>
      <c r="L11" s="157">
        <v>0</v>
      </c>
      <c r="M11" s="157">
        <v>0</v>
      </c>
      <c r="N11" s="157">
        <v>0</v>
      </c>
      <c r="O11" s="157">
        <v>0</v>
      </c>
      <c r="P11" s="157">
        <v>0</v>
      </c>
      <c r="Q11" s="157">
        <v>0</v>
      </c>
      <c r="R11" s="157">
        <v>0</v>
      </c>
      <c r="S11" s="157">
        <v>0</v>
      </c>
      <c r="T11" s="157">
        <v>494</v>
      </c>
      <c r="U11" s="157">
        <v>10</v>
      </c>
      <c r="V11" s="157">
        <v>10</v>
      </c>
      <c r="W11" s="157">
        <v>0</v>
      </c>
      <c r="X11" s="157">
        <v>0</v>
      </c>
      <c r="Y11" s="157">
        <v>0</v>
      </c>
      <c r="Z11" s="157">
        <v>0</v>
      </c>
      <c r="AA11" s="157">
        <v>0</v>
      </c>
      <c r="AB11" s="157">
        <v>0</v>
      </c>
      <c r="AC11" s="157">
        <v>15</v>
      </c>
      <c r="AD11" s="157">
        <v>0</v>
      </c>
      <c r="AE11" s="157">
        <v>0</v>
      </c>
      <c r="AF11" s="157">
        <v>0</v>
      </c>
      <c r="AG11" s="157">
        <v>0</v>
      </c>
      <c r="AH11" s="157">
        <v>128</v>
      </c>
      <c r="AI11" s="157">
        <v>0</v>
      </c>
      <c r="AJ11" s="157">
        <v>50</v>
      </c>
      <c r="AK11" s="157">
        <v>0</v>
      </c>
      <c r="AL11" s="157">
        <v>0</v>
      </c>
      <c r="AM11" s="157">
        <v>21</v>
      </c>
      <c r="AN11" s="157">
        <v>0</v>
      </c>
      <c r="AO11" s="157">
        <v>0</v>
      </c>
      <c r="AP11" s="157">
        <v>0</v>
      </c>
      <c r="AQ11" s="157">
        <v>30</v>
      </c>
      <c r="AR11" s="157">
        <v>0</v>
      </c>
      <c r="AS11" s="157">
        <v>0</v>
      </c>
      <c r="AT11" s="157">
        <v>230</v>
      </c>
      <c r="AU11" s="157">
        <v>0</v>
      </c>
      <c r="AV11" s="157">
        <v>0</v>
      </c>
      <c r="AW11" s="157">
        <v>0</v>
      </c>
      <c r="AX11" s="157">
        <v>0</v>
      </c>
      <c r="AY11" s="157">
        <v>0</v>
      </c>
      <c r="AZ11" s="157">
        <v>0</v>
      </c>
      <c r="BA11" s="157">
        <v>0</v>
      </c>
      <c r="BB11" s="157">
        <v>0</v>
      </c>
      <c r="BC11" s="157">
        <v>0</v>
      </c>
      <c r="BD11" s="157">
        <v>0</v>
      </c>
      <c r="BE11" s="157">
        <v>0</v>
      </c>
      <c r="BF11" s="157">
        <v>0</v>
      </c>
      <c r="BG11" s="157">
        <v>0</v>
      </c>
      <c r="BH11" s="157">
        <v>0</v>
      </c>
      <c r="BI11" s="157">
        <v>0</v>
      </c>
      <c r="BJ11" s="157">
        <v>0</v>
      </c>
      <c r="BK11" s="157">
        <v>0</v>
      </c>
      <c r="BL11" s="157">
        <v>0</v>
      </c>
      <c r="BM11" s="157">
        <v>0</v>
      </c>
      <c r="BN11" s="157">
        <v>0</v>
      </c>
      <c r="BO11" s="157">
        <v>0</v>
      </c>
      <c r="BP11" s="157">
        <v>0</v>
      </c>
      <c r="BQ11" s="157">
        <v>0</v>
      </c>
      <c r="BR11" s="157">
        <v>0</v>
      </c>
      <c r="BS11" s="157">
        <v>0</v>
      </c>
      <c r="BT11" s="157">
        <v>0</v>
      </c>
      <c r="BU11" s="157">
        <v>0</v>
      </c>
      <c r="BV11" s="157">
        <v>0</v>
      </c>
      <c r="BW11" s="157">
        <v>0</v>
      </c>
      <c r="BX11" s="157">
        <v>0</v>
      </c>
      <c r="BY11" s="157">
        <v>7.2788</v>
      </c>
      <c r="BZ11" s="157">
        <v>0</v>
      </c>
      <c r="CA11" s="157">
        <v>7.2788</v>
      </c>
      <c r="CB11" s="157">
        <v>0</v>
      </c>
      <c r="CC11" s="157">
        <v>0</v>
      </c>
      <c r="CD11" s="157">
        <v>0</v>
      </c>
      <c r="CE11" s="157">
        <v>0</v>
      </c>
      <c r="CF11" s="157">
        <v>0</v>
      </c>
      <c r="CG11" s="157">
        <v>0</v>
      </c>
      <c r="CH11" s="157">
        <v>0</v>
      </c>
      <c r="CI11" s="157">
        <v>0</v>
      </c>
      <c r="CJ11" s="157">
        <v>0</v>
      </c>
      <c r="CK11" s="157">
        <v>0</v>
      </c>
      <c r="CL11" s="157">
        <v>0</v>
      </c>
      <c r="CM11" s="157">
        <v>0</v>
      </c>
      <c r="CN11" s="157">
        <v>0</v>
      </c>
      <c r="CO11" s="157">
        <v>0</v>
      </c>
      <c r="CP11" s="157">
        <v>0</v>
      </c>
      <c r="CQ11" s="157">
        <v>0</v>
      </c>
      <c r="CR11" s="157">
        <v>0</v>
      </c>
      <c r="CS11" s="157">
        <v>0</v>
      </c>
      <c r="CT11" s="157">
        <v>0</v>
      </c>
      <c r="CU11" s="157">
        <v>0</v>
      </c>
      <c r="CV11" s="157">
        <v>0</v>
      </c>
      <c r="CW11" s="157">
        <v>0</v>
      </c>
      <c r="CX11" s="157">
        <v>0</v>
      </c>
      <c r="CY11" s="157">
        <v>0</v>
      </c>
      <c r="CZ11" s="157">
        <v>0</v>
      </c>
      <c r="DA11" s="157">
        <v>0</v>
      </c>
      <c r="DB11" s="157">
        <v>0</v>
      </c>
      <c r="DC11" s="157">
        <v>0</v>
      </c>
      <c r="DD11" s="157">
        <v>0</v>
      </c>
      <c r="DE11" s="157">
        <v>0</v>
      </c>
      <c r="DF11" s="157">
        <v>0</v>
      </c>
      <c r="DG11" s="157">
        <v>0</v>
      </c>
      <c r="DH11" s="158">
        <v>0</v>
      </c>
      <c r="DI11" s="158">
        <v>0</v>
      </c>
      <c r="DJ11" s="158">
        <v>0</v>
      </c>
    </row>
    <row r="12" spans="1:114" ht="19.5" customHeight="1">
      <c r="A12" s="154" t="s">
        <v>72</v>
      </c>
      <c r="B12" s="154" t="s">
        <v>73</v>
      </c>
      <c r="C12" s="154" t="s">
        <v>79</v>
      </c>
      <c r="D12" s="155" t="s">
        <v>289</v>
      </c>
      <c r="E12" s="156">
        <f>SUM(F12,T12,AU12,BG12,BL12,BY12,CQ12,CT12,CZ12,DC12,DH12)</f>
        <v>51</v>
      </c>
      <c r="F12" s="157">
        <v>0</v>
      </c>
      <c r="G12" s="157">
        <v>0</v>
      </c>
      <c r="H12" s="157">
        <v>0</v>
      </c>
      <c r="I12" s="157">
        <v>0</v>
      </c>
      <c r="J12" s="157">
        <v>0</v>
      </c>
      <c r="K12" s="157">
        <v>0</v>
      </c>
      <c r="L12" s="157">
        <v>0</v>
      </c>
      <c r="M12" s="157">
        <v>0</v>
      </c>
      <c r="N12" s="157">
        <v>0</v>
      </c>
      <c r="O12" s="157">
        <v>0</v>
      </c>
      <c r="P12" s="157">
        <v>0</v>
      </c>
      <c r="Q12" s="157">
        <v>0</v>
      </c>
      <c r="R12" s="157">
        <v>0</v>
      </c>
      <c r="S12" s="157">
        <v>0</v>
      </c>
      <c r="T12" s="157">
        <v>51</v>
      </c>
      <c r="U12" s="157">
        <v>0</v>
      </c>
      <c r="V12" s="157">
        <v>0</v>
      </c>
      <c r="W12" s="157">
        <v>0</v>
      </c>
      <c r="X12" s="157">
        <v>1</v>
      </c>
      <c r="Y12" s="157">
        <v>0</v>
      </c>
      <c r="Z12" s="157">
        <v>0</v>
      </c>
      <c r="AA12" s="157">
        <v>0</v>
      </c>
      <c r="AB12" s="157">
        <v>0</v>
      </c>
      <c r="AC12" s="157">
        <v>0</v>
      </c>
      <c r="AD12" s="157">
        <v>0</v>
      </c>
      <c r="AE12" s="157">
        <v>0</v>
      </c>
      <c r="AF12" s="157">
        <v>0</v>
      </c>
      <c r="AG12" s="157">
        <v>0</v>
      </c>
      <c r="AH12" s="157">
        <v>0</v>
      </c>
      <c r="AI12" s="157">
        <v>0</v>
      </c>
      <c r="AJ12" s="157">
        <v>0</v>
      </c>
      <c r="AK12" s="157">
        <v>0</v>
      </c>
      <c r="AL12" s="157">
        <v>0</v>
      </c>
      <c r="AM12" s="157">
        <v>0</v>
      </c>
      <c r="AN12" s="157">
        <v>0</v>
      </c>
      <c r="AO12" s="157">
        <v>0</v>
      </c>
      <c r="AP12" s="157">
        <v>0</v>
      </c>
      <c r="AQ12" s="157">
        <v>0</v>
      </c>
      <c r="AR12" s="157">
        <v>0</v>
      </c>
      <c r="AS12" s="157">
        <v>0</v>
      </c>
      <c r="AT12" s="157">
        <v>50</v>
      </c>
      <c r="AU12" s="157">
        <v>0</v>
      </c>
      <c r="AV12" s="157">
        <v>0</v>
      </c>
      <c r="AW12" s="157">
        <v>0</v>
      </c>
      <c r="AX12" s="157">
        <v>0</v>
      </c>
      <c r="AY12" s="157">
        <v>0</v>
      </c>
      <c r="AZ12" s="157">
        <v>0</v>
      </c>
      <c r="BA12" s="157">
        <v>0</v>
      </c>
      <c r="BB12" s="157">
        <v>0</v>
      </c>
      <c r="BC12" s="157">
        <v>0</v>
      </c>
      <c r="BD12" s="157">
        <v>0</v>
      </c>
      <c r="BE12" s="157">
        <v>0</v>
      </c>
      <c r="BF12" s="157">
        <v>0</v>
      </c>
      <c r="BG12" s="157">
        <v>0</v>
      </c>
      <c r="BH12" s="157">
        <v>0</v>
      </c>
      <c r="BI12" s="157">
        <v>0</v>
      </c>
      <c r="BJ12" s="157">
        <v>0</v>
      </c>
      <c r="BK12" s="157">
        <v>0</v>
      </c>
      <c r="BL12" s="157">
        <v>0</v>
      </c>
      <c r="BM12" s="157">
        <v>0</v>
      </c>
      <c r="BN12" s="157">
        <v>0</v>
      </c>
      <c r="BO12" s="157">
        <v>0</v>
      </c>
      <c r="BP12" s="157">
        <v>0</v>
      </c>
      <c r="BQ12" s="157">
        <v>0</v>
      </c>
      <c r="BR12" s="157">
        <v>0</v>
      </c>
      <c r="BS12" s="157">
        <v>0</v>
      </c>
      <c r="BT12" s="157">
        <v>0</v>
      </c>
      <c r="BU12" s="157">
        <v>0</v>
      </c>
      <c r="BV12" s="157">
        <v>0</v>
      </c>
      <c r="BW12" s="157">
        <v>0</v>
      </c>
      <c r="BX12" s="157">
        <v>0</v>
      </c>
      <c r="BY12" s="157">
        <v>0</v>
      </c>
      <c r="BZ12" s="157">
        <v>0</v>
      </c>
      <c r="CA12" s="157">
        <v>0</v>
      </c>
      <c r="CB12" s="157">
        <v>0</v>
      </c>
      <c r="CC12" s="157">
        <v>0</v>
      </c>
      <c r="CD12" s="157">
        <v>0</v>
      </c>
      <c r="CE12" s="157">
        <v>0</v>
      </c>
      <c r="CF12" s="157">
        <v>0</v>
      </c>
      <c r="CG12" s="157">
        <v>0</v>
      </c>
      <c r="CH12" s="157">
        <v>0</v>
      </c>
      <c r="CI12" s="157">
        <v>0</v>
      </c>
      <c r="CJ12" s="157">
        <v>0</v>
      </c>
      <c r="CK12" s="157">
        <v>0</v>
      </c>
      <c r="CL12" s="157">
        <v>0</v>
      </c>
      <c r="CM12" s="157">
        <v>0</v>
      </c>
      <c r="CN12" s="157">
        <v>0</v>
      </c>
      <c r="CO12" s="157">
        <v>0</v>
      </c>
      <c r="CP12" s="157">
        <v>0</v>
      </c>
      <c r="CQ12" s="157">
        <v>0</v>
      </c>
      <c r="CR12" s="157">
        <v>0</v>
      </c>
      <c r="CS12" s="157">
        <v>0</v>
      </c>
      <c r="CT12" s="157">
        <v>0</v>
      </c>
      <c r="CU12" s="157">
        <v>0</v>
      </c>
      <c r="CV12" s="157">
        <v>0</v>
      </c>
      <c r="CW12" s="157">
        <v>0</v>
      </c>
      <c r="CX12" s="157">
        <v>0</v>
      </c>
      <c r="CY12" s="157">
        <v>0</v>
      </c>
      <c r="CZ12" s="157">
        <v>0</v>
      </c>
      <c r="DA12" s="157">
        <v>0</v>
      </c>
      <c r="DB12" s="157">
        <v>0</v>
      </c>
      <c r="DC12" s="157">
        <v>0</v>
      </c>
      <c r="DD12" s="157">
        <v>0</v>
      </c>
      <c r="DE12" s="157">
        <v>0</v>
      </c>
      <c r="DF12" s="157">
        <v>0</v>
      </c>
      <c r="DG12" s="157">
        <v>0</v>
      </c>
      <c r="DH12" s="158">
        <v>0</v>
      </c>
      <c r="DI12" s="158">
        <v>0</v>
      </c>
      <c r="DJ12" s="158">
        <v>0</v>
      </c>
    </row>
    <row r="13" spans="1:114" ht="19.5" customHeight="1">
      <c r="A13" s="154" t="s">
        <v>72</v>
      </c>
      <c r="B13" s="154" t="s">
        <v>73</v>
      </c>
      <c r="C13" s="154" t="s">
        <v>73</v>
      </c>
      <c r="D13" s="155" t="s">
        <v>290</v>
      </c>
      <c r="E13" s="156">
        <f>SUM(F13,T13,AU13,BG13,BL13,BY13,CQ13,CT13,CZ13,DC13,DH13)</f>
        <v>80</v>
      </c>
      <c r="F13" s="157">
        <v>0</v>
      </c>
      <c r="G13" s="157">
        <v>0</v>
      </c>
      <c r="H13" s="157">
        <v>0</v>
      </c>
      <c r="I13" s="157">
        <v>0</v>
      </c>
      <c r="J13" s="157">
        <v>0</v>
      </c>
      <c r="K13" s="157">
        <v>0</v>
      </c>
      <c r="L13" s="157">
        <v>0</v>
      </c>
      <c r="M13" s="157">
        <v>0</v>
      </c>
      <c r="N13" s="157">
        <v>0</v>
      </c>
      <c r="O13" s="157">
        <v>0</v>
      </c>
      <c r="P13" s="157">
        <v>0</v>
      </c>
      <c r="Q13" s="157">
        <v>0</v>
      </c>
      <c r="R13" s="157">
        <v>0</v>
      </c>
      <c r="S13" s="157">
        <v>0</v>
      </c>
      <c r="T13" s="157">
        <v>80</v>
      </c>
      <c r="U13" s="157">
        <v>0</v>
      </c>
      <c r="V13" s="157">
        <v>0</v>
      </c>
      <c r="W13" s="157">
        <v>0</v>
      </c>
      <c r="X13" s="157">
        <v>0</v>
      </c>
      <c r="Y13" s="157">
        <v>0</v>
      </c>
      <c r="Z13" s="157">
        <v>0</v>
      </c>
      <c r="AA13" s="157">
        <v>0</v>
      </c>
      <c r="AB13" s="157">
        <v>0</v>
      </c>
      <c r="AC13" s="157">
        <v>50</v>
      </c>
      <c r="AD13" s="157">
        <v>0</v>
      </c>
      <c r="AE13" s="157">
        <v>0</v>
      </c>
      <c r="AF13" s="157">
        <v>0</v>
      </c>
      <c r="AG13" s="157">
        <v>0</v>
      </c>
      <c r="AH13" s="157">
        <v>0</v>
      </c>
      <c r="AI13" s="157">
        <v>0</v>
      </c>
      <c r="AJ13" s="157">
        <v>0</v>
      </c>
      <c r="AK13" s="157">
        <v>0</v>
      </c>
      <c r="AL13" s="157">
        <v>0</v>
      </c>
      <c r="AM13" s="157">
        <v>0</v>
      </c>
      <c r="AN13" s="157">
        <v>0</v>
      </c>
      <c r="AO13" s="157">
        <v>0</v>
      </c>
      <c r="AP13" s="157">
        <v>0</v>
      </c>
      <c r="AQ13" s="157">
        <v>30</v>
      </c>
      <c r="AR13" s="157">
        <v>0</v>
      </c>
      <c r="AS13" s="157">
        <v>0</v>
      </c>
      <c r="AT13" s="157">
        <v>0</v>
      </c>
      <c r="AU13" s="157">
        <v>0</v>
      </c>
      <c r="AV13" s="157">
        <v>0</v>
      </c>
      <c r="AW13" s="157">
        <v>0</v>
      </c>
      <c r="AX13" s="157">
        <v>0</v>
      </c>
      <c r="AY13" s="157">
        <v>0</v>
      </c>
      <c r="AZ13" s="157">
        <v>0</v>
      </c>
      <c r="BA13" s="157">
        <v>0</v>
      </c>
      <c r="BB13" s="157">
        <v>0</v>
      </c>
      <c r="BC13" s="157">
        <v>0</v>
      </c>
      <c r="BD13" s="157">
        <v>0</v>
      </c>
      <c r="BE13" s="157">
        <v>0</v>
      </c>
      <c r="BF13" s="157">
        <v>0</v>
      </c>
      <c r="BG13" s="157">
        <v>0</v>
      </c>
      <c r="BH13" s="157">
        <v>0</v>
      </c>
      <c r="BI13" s="157">
        <v>0</v>
      </c>
      <c r="BJ13" s="157">
        <v>0</v>
      </c>
      <c r="BK13" s="157">
        <v>0</v>
      </c>
      <c r="BL13" s="157">
        <v>0</v>
      </c>
      <c r="BM13" s="157">
        <v>0</v>
      </c>
      <c r="BN13" s="157">
        <v>0</v>
      </c>
      <c r="BO13" s="157">
        <v>0</v>
      </c>
      <c r="BP13" s="157">
        <v>0</v>
      </c>
      <c r="BQ13" s="157">
        <v>0</v>
      </c>
      <c r="BR13" s="157">
        <v>0</v>
      </c>
      <c r="BS13" s="157">
        <v>0</v>
      </c>
      <c r="BT13" s="157">
        <v>0</v>
      </c>
      <c r="BU13" s="157">
        <v>0</v>
      </c>
      <c r="BV13" s="157">
        <v>0</v>
      </c>
      <c r="BW13" s="157">
        <v>0</v>
      </c>
      <c r="BX13" s="157">
        <v>0</v>
      </c>
      <c r="BY13" s="157">
        <v>0</v>
      </c>
      <c r="BZ13" s="157">
        <v>0</v>
      </c>
      <c r="CA13" s="157">
        <v>0</v>
      </c>
      <c r="CB13" s="157">
        <v>0</v>
      </c>
      <c r="CC13" s="157">
        <v>0</v>
      </c>
      <c r="CD13" s="157">
        <v>0</v>
      </c>
      <c r="CE13" s="157">
        <v>0</v>
      </c>
      <c r="CF13" s="157">
        <v>0</v>
      </c>
      <c r="CG13" s="157">
        <v>0</v>
      </c>
      <c r="CH13" s="157">
        <v>0</v>
      </c>
      <c r="CI13" s="157">
        <v>0</v>
      </c>
      <c r="CJ13" s="157">
        <v>0</v>
      </c>
      <c r="CK13" s="157">
        <v>0</v>
      </c>
      <c r="CL13" s="157">
        <v>0</v>
      </c>
      <c r="CM13" s="157">
        <v>0</v>
      </c>
      <c r="CN13" s="157">
        <v>0</v>
      </c>
      <c r="CO13" s="157">
        <v>0</v>
      </c>
      <c r="CP13" s="157">
        <v>0</v>
      </c>
      <c r="CQ13" s="157">
        <v>0</v>
      </c>
      <c r="CR13" s="157">
        <v>0</v>
      </c>
      <c r="CS13" s="157">
        <v>0</v>
      </c>
      <c r="CT13" s="157">
        <v>0</v>
      </c>
      <c r="CU13" s="157">
        <v>0</v>
      </c>
      <c r="CV13" s="157">
        <v>0</v>
      </c>
      <c r="CW13" s="157">
        <v>0</v>
      </c>
      <c r="CX13" s="157">
        <v>0</v>
      </c>
      <c r="CY13" s="157">
        <v>0</v>
      </c>
      <c r="CZ13" s="157">
        <v>0</v>
      </c>
      <c r="DA13" s="157">
        <v>0</v>
      </c>
      <c r="DB13" s="157">
        <v>0</v>
      </c>
      <c r="DC13" s="157">
        <v>0</v>
      </c>
      <c r="DD13" s="157">
        <v>0</v>
      </c>
      <c r="DE13" s="157">
        <v>0</v>
      </c>
      <c r="DF13" s="157">
        <v>0</v>
      </c>
      <c r="DG13" s="157">
        <v>0</v>
      </c>
      <c r="DH13" s="158">
        <v>0</v>
      </c>
      <c r="DI13" s="158">
        <v>0</v>
      </c>
      <c r="DJ13" s="158">
        <v>0</v>
      </c>
    </row>
    <row r="14" spans="1:114" ht="19.5" customHeight="1">
      <c r="A14" s="154" t="s">
        <v>72</v>
      </c>
      <c r="B14" s="154" t="s">
        <v>73</v>
      </c>
      <c r="C14" s="154" t="s">
        <v>82</v>
      </c>
      <c r="D14" s="155" t="s">
        <v>291</v>
      </c>
      <c r="E14" s="156">
        <f>SUM(F14,T14,AU14,BG14,BL14,BY14,CQ14,CT14,CZ14,DC14,DH14)</f>
        <v>50</v>
      </c>
      <c r="F14" s="157">
        <v>0</v>
      </c>
      <c r="G14" s="157">
        <v>0</v>
      </c>
      <c r="H14" s="157">
        <v>0</v>
      </c>
      <c r="I14" s="157">
        <v>0</v>
      </c>
      <c r="J14" s="157">
        <v>0</v>
      </c>
      <c r="K14" s="157">
        <v>0</v>
      </c>
      <c r="L14" s="157">
        <v>0</v>
      </c>
      <c r="M14" s="157">
        <v>0</v>
      </c>
      <c r="N14" s="157">
        <v>0</v>
      </c>
      <c r="O14" s="157">
        <v>0</v>
      </c>
      <c r="P14" s="157">
        <v>0</v>
      </c>
      <c r="Q14" s="157">
        <v>0</v>
      </c>
      <c r="R14" s="157">
        <v>0</v>
      </c>
      <c r="S14" s="157">
        <v>0</v>
      </c>
      <c r="T14" s="157">
        <v>50</v>
      </c>
      <c r="U14" s="157">
        <v>0</v>
      </c>
      <c r="V14" s="157">
        <v>0</v>
      </c>
      <c r="W14" s="157">
        <v>0</v>
      </c>
      <c r="X14" s="157">
        <v>0</v>
      </c>
      <c r="Y14" s="157">
        <v>0</v>
      </c>
      <c r="Z14" s="157">
        <v>0</v>
      </c>
      <c r="AA14" s="157">
        <v>0</v>
      </c>
      <c r="AB14" s="157">
        <v>0</v>
      </c>
      <c r="AC14" s="157">
        <v>0</v>
      </c>
      <c r="AD14" s="157">
        <v>0</v>
      </c>
      <c r="AE14" s="157">
        <v>50</v>
      </c>
      <c r="AF14" s="157">
        <v>0</v>
      </c>
      <c r="AG14" s="157">
        <v>0</v>
      </c>
      <c r="AH14" s="157">
        <v>0</v>
      </c>
      <c r="AI14" s="157">
        <v>0</v>
      </c>
      <c r="AJ14" s="157">
        <v>0</v>
      </c>
      <c r="AK14" s="157">
        <v>0</v>
      </c>
      <c r="AL14" s="157">
        <v>0</v>
      </c>
      <c r="AM14" s="157">
        <v>0</v>
      </c>
      <c r="AN14" s="157">
        <v>0</v>
      </c>
      <c r="AO14" s="157">
        <v>0</v>
      </c>
      <c r="AP14" s="157">
        <v>0</v>
      </c>
      <c r="AQ14" s="157">
        <v>0</v>
      </c>
      <c r="AR14" s="157">
        <v>0</v>
      </c>
      <c r="AS14" s="157">
        <v>0</v>
      </c>
      <c r="AT14" s="157">
        <v>0</v>
      </c>
      <c r="AU14" s="157">
        <v>0</v>
      </c>
      <c r="AV14" s="157">
        <v>0</v>
      </c>
      <c r="AW14" s="157">
        <v>0</v>
      </c>
      <c r="AX14" s="157">
        <v>0</v>
      </c>
      <c r="AY14" s="157">
        <v>0</v>
      </c>
      <c r="AZ14" s="157">
        <v>0</v>
      </c>
      <c r="BA14" s="157">
        <v>0</v>
      </c>
      <c r="BB14" s="157">
        <v>0</v>
      </c>
      <c r="BC14" s="157">
        <v>0</v>
      </c>
      <c r="BD14" s="157">
        <v>0</v>
      </c>
      <c r="BE14" s="157">
        <v>0</v>
      </c>
      <c r="BF14" s="157">
        <v>0</v>
      </c>
      <c r="BG14" s="157">
        <v>0</v>
      </c>
      <c r="BH14" s="157">
        <v>0</v>
      </c>
      <c r="BI14" s="157">
        <v>0</v>
      </c>
      <c r="BJ14" s="157">
        <v>0</v>
      </c>
      <c r="BK14" s="157">
        <v>0</v>
      </c>
      <c r="BL14" s="157">
        <v>0</v>
      </c>
      <c r="BM14" s="157">
        <v>0</v>
      </c>
      <c r="BN14" s="157">
        <v>0</v>
      </c>
      <c r="BO14" s="157">
        <v>0</v>
      </c>
      <c r="BP14" s="157">
        <v>0</v>
      </c>
      <c r="BQ14" s="157">
        <v>0</v>
      </c>
      <c r="BR14" s="157">
        <v>0</v>
      </c>
      <c r="BS14" s="157">
        <v>0</v>
      </c>
      <c r="BT14" s="157">
        <v>0</v>
      </c>
      <c r="BU14" s="157">
        <v>0</v>
      </c>
      <c r="BV14" s="157">
        <v>0</v>
      </c>
      <c r="BW14" s="157">
        <v>0</v>
      </c>
      <c r="BX14" s="157">
        <v>0</v>
      </c>
      <c r="BY14" s="157">
        <v>0</v>
      </c>
      <c r="BZ14" s="157">
        <v>0</v>
      </c>
      <c r="CA14" s="157">
        <v>0</v>
      </c>
      <c r="CB14" s="157">
        <v>0</v>
      </c>
      <c r="CC14" s="157">
        <v>0</v>
      </c>
      <c r="CD14" s="157">
        <v>0</v>
      </c>
      <c r="CE14" s="157">
        <v>0</v>
      </c>
      <c r="CF14" s="157">
        <v>0</v>
      </c>
      <c r="CG14" s="157">
        <v>0</v>
      </c>
      <c r="CH14" s="157">
        <v>0</v>
      </c>
      <c r="CI14" s="157">
        <v>0</v>
      </c>
      <c r="CJ14" s="157">
        <v>0</v>
      </c>
      <c r="CK14" s="157">
        <v>0</v>
      </c>
      <c r="CL14" s="157">
        <v>0</v>
      </c>
      <c r="CM14" s="157">
        <v>0</v>
      </c>
      <c r="CN14" s="157">
        <v>0</v>
      </c>
      <c r="CO14" s="157">
        <v>0</v>
      </c>
      <c r="CP14" s="157">
        <v>0</v>
      </c>
      <c r="CQ14" s="157">
        <v>0</v>
      </c>
      <c r="CR14" s="157">
        <v>0</v>
      </c>
      <c r="CS14" s="157">
        <v>0</v>
      </c>
      <c r="CT14" s="157">
        <v>0</v>
      </c>
      <c r="CU14" s="157">
        <v>0</v>
      </c>
      <c r="CV14" s="157">
        <v>0</v>
      </c>
      <c r="CW14" s="157">
        <v>0</v>
      </c>
      <c r="CX14" s="157">
        <v>0</v>
      </c>
      <c r="CY14" s="157">
        <v>0</v>
      </c>
      <c r="CZ14" s="157">
        <v>0</v>
      </c>
      <c r="DA14" s="157">
        <v>0</v>
      </c>
      <c r="DB14" s="157">
        <v>0</v>
      </c>
      <c r="DC14" s="157">
        <v>0</v>
      </c>
      <c r="DD14" s="157">
        <v>0</v>
      </c>
      <c r="DE14" s="157">
        <v>0</v>
      </c>
      <c r="DF14" s="157">
        <v>0</v>
      </c>
      <c r="DG14" s="157">
        <v>0</v>
      </c>
      <c r="DH14" s="158">
        <v>0</v>
      </c>
      <c r="DI14" s="158">
        <v>0</v>
      </c>
      <c r="DJ14" s="158">
        <v>0</v>
      </c>
    </row>
    <row r="15" spans="1:114" ht="19.5" customHeight="1">
      <c r="A15" s="154" t="s">
        <v>72</v>
      </c>
      <c r="B15" s="154" t="s">
        <v>73</v>
      </c>
      <c r="C15" s="154" t="s">
        <v>84</v>
      </c>
      <c r="D15" s="155" t="s">
        <v>292</v>
      </c>
      <c r="E15" s="156">
        <f>SUM(F15,T15,AU15,BG15,BL15,BY15,CQ15,CT15,CZ15,DC15,DH15)</f>
        <v>376.220109</v>
      </c>
      <c r="F15" s="157">
        <v>315.207408</v>
      </c>
      <c r="G15" s="157">
        <v>98.61642</v>
      </c>
      <c r="H15" s="157">
        <v>128.015904</v>
      </c>
      <c r="I15" s="157">
        <v>0</v>
      </c>
      <c r="J15" s="157">
        <v>0</v>
      </c>
      <c r="K15" s="157">
        <v>83.1864</v>
      </c>
      <c r="L15" s="157">
        <v>0</v>
      </c>
      <c r="M15" s="157">
        <v>0</v>
      </c>
      <c r="N15" s="157">
        <v>0</v>
      </c>
      <c r="O15" s="157">
        <v>0</v>
      </c>
      <c r="P15" s="157">
        <v>5.388684</v>
      </c>
      <c r="Q15" s="157">
        <v>0</v>
      </c>
      <c r="R15" s="157">
        <v>0</v>
      </c>
      <c r="S15" s="157">
        <v>0</v>
      </c>
      <c r="T15" s="157">
        <v>61.012701</v>
      </c>
      <c r="U15" s="157">
        <v>3.024</v>
      </c>
      <c r="V15" s="157">
        <v>0</v>
      </c>
      <c r="W15" s="157">
        <v>0</v>
      </c>
      <c r="X15" s="157">
        <v>0</v>
      </c>
      <c r="Y15" s="157">
        <v>0.9072</v>
      </c>
      <c r="Z15" s="157">
        <v>4.968</v>
      </c>
      <c r="AA15" s="157">
        <v>1.2096</v>
      </c>
      <c r="AB15" s="157">
        <v>0</v>
      </c>
      <c r="AC15" s="157">
        <v>26.82792</v>
      </c>
      <c r="AD15" s="157">
        <v>0</v>
      </c>
      <c r="AE15" s="157">
        <v>0</v>
      </c>
      <c r="AF15" s="157">
        <v>0</v>
      </c>
      <c r="AG15" s="157">
        <v>0</v>
      </c>
      <c r="AH15" s="157">
        <v>4.032358</v>
      </c>
      <c r="AI15" s="157">
        <v>0.9893</v>
      </c>
      <c r="AJ15" s="157">
        <v>0</v>
      </c>
      <c r="AK15" s="157">
        <v>0</v>
      </c>
      <c r="AL15" s="157">
        <v>0</v>
      </c>
      <c r="AM15" s="157">
        <v>0</v>
      </c>
      <c r="AN15" s="157">
        <v>0</v>
      </c>
      <c r="AO15" s="157">
        <v>0</v>
      </c>
      <c r="AP15" s="157">
        <v>5.025411</v>
      </c>
      <c r="AQ15" s="157">
        <v>0</v>
      </c>
      <c r="AR15" s="157">
        <v>0</v>
      </c>
      <c r="AS15" s="157">
        <v>0</v>
      </c>
      <c r="AT15" s="157">
        <v>14.028912</v>
      </c>
      <c r="AU15" s="157">
        <v>0</v>
      </c>
      <c r="AV15" s="157">
        <v>0</v>
      </c>
      <c r="AW15" s="157">
        <v>0</v>
      </c>
      <c r="AX15" s="157">
        <v>0</v>
      </c>
      <c r="AY15" s="157">
        <v>0</v>
      </c>
      <c r="AZ15" s="157">
        <v>0</v>
      </c>
      <c r="BA15" s="157">
        <v>0</v>
      </c>
      <c r="BB15" s="157">
        <v>0</v>
      </c>
      <c r="BC15" s="157">
        <v>0</v>
      </c>
      <c r="BD15" s="157">
        <v>0</v>
      </c>
      <c r="BE15" s="157">
        <v>0</v>
      </c>
      <c r="BF15" s="157">
        <v>0</v>
      </c>
      <c r="BG15" s="157">
        <v>0</v>
      </c>
      <c r="BH15" s="157">
        <v>0</v>
      </c>
      <c r="BI15" s="157">
        <v>0</v>
      </c>
      <c r="BJ15" s="157">
        <v>0</v>
      </c>
      <c r="BK15" s="157">
        <v>0</v>
      </c>
      <c r="BL15" s="157">
        <v>0</v>
      </c>
      <c r="BM15" s="157">
        <v>0</v>
      </c>
      <c r="BN15" s="157">
        <v>0</v>
      </c>
      <c r="BO15" s="157">
        <v>0</v>
      </c>
      <c r="BP15" s="157">
        <v>0</v>
      </c>
      <c r="BQ15" s="157">
        <v>0</v>
      </c>
      <c r="BR15" s="157">
        <v>0</v>
      </c>
      <c r="BS15" s="157">
        <v>0</v>
      </c>
      <c r="BT15" s="157">
        <v>0</v>
      </c>
      <c r="BU15" s="157">
        <v>0</v>
      </c>
      <c r="BV15" s="157">
        <v>0</v>
      </c>
      <c r="BW15" s="157">
        <v>0</v>
      </c>
      <c r="BX15" s="157">
        <v>0</v>
      </c>
      <c r="BY15" s="157">
        <v>0</v>
      </c>
      <c r="BZ15" s="157">
        <v>0</v>
      </c>
      <c r="CA15" s="157">
        <v>0</v>
      </c>
      <c r="CB15" s="157">
        <v>0</v>
      </c>
      <c r="CC15" s="157">
        <v>0</v>
      </c>
      <c r="CD15" s="157">
        <v>0</v>
      </c>
      <c r="CE15" s="157">
        <v>0</v>
      </c>
      <c r="CF15" s="157">
        <v>0</v>
      </c>
      <c r="CG15" s="157">
        <v>0</v>
      </c>
      <c r="CH15" s="157">
        <v>0</v>
      </c>
      <c r="CI15" s="157">
        <v>0</v>
      </c>
      <c r="CJ15" s="157">
        <v>0</v>
      </c>
      <c r="CK15" s="157">
        <v>0</v>
      </c>
      <c r="CL15" s="157">
        <v>0</v>
      </c>
      <c r="CM15" s="157">
        <v>0</v>
      </c>
      <c r="CN15" s="157">
        <v>0</v>
      </c>
      <c r="CO15" s="157">
        <v>0</v>
      </c>
      <c r="CP15" s="157">
        <v>0</v>
      </c>
      <c r="CQ15" s="157">
        <v>0</v>
      </c>
      <c r="CR15" s="157">
        <v>0</v>
      </c>
      <c r="CS15" s="157">
        <v>0</v>
      </c>
      <c r="CT15" s="157">
        <v>0</v>
      </c>
      <c r="CU15" s="157">
        <v>0</v>
      </c>
      <c r="CV15" s="157">
        <v>0</v>
      </c>
      <c r="CW15" s="157">
        <v>0</v>
      </c>
      <c r="CX15" s="157">
        <v>0</v>
      </c>
      <c r="CY15" s="157">
        <v>0</v>
      </c>
      <c r="CZ15" s="157">
        <v>0</v>
      </c>
      <c r="DA15" s="157">
        <v>0</v>
      </c>
      <c r="DB15" s="157">
        <v>0</v>
      </c>
      <c r="DC15" s="157">
        <v>0</v>
      </c>
      <c r="DD15" s="157">
        <v>0</v>
      </c>
      <c r="DE15" s="157">
        <v>0</v>
      </c>
      <c r="DF15" s="157">
        <v>0</v>
      </c>
      <c r="DG15" s="157">
        <v>0</v>
      </c>
      <c r="DH15" s="158">
        <v>0</v>
      </c>
      <c r="DI15" s="158">
        <v>0</v>
      </c>
      <c r="DJ15" s="158">
        <v>0</v>
      </c>
    </row>
    <row r="16" spans="1:114" ht="19.5" customHeight="1">
      <c r="A16" s="154" t="s">
        <v>71</v>
      </c>
      <c r="B16" s="154" t="s">
        <v>71</v>
      </c>
      <c r="C16" s="154" t="s">
        <v>71</v>
      </c>
      <c r="D16" s="155" t="s">
        <v>293</v>
      </c>
      <c r="E16" s="156">
        <f>SUM(F16,T16,AU16,BG16,BL16,BY16,CQ16,CT16,CZ16,DC16,DH16)</f>
        <v>264.715584</v>
      </c>
      <c r="F16" s="157">
        <v>264.715584</v>
      </c>
      <c r="G16" s="157">
        <v>0</v>
      </c>
      <c r="H16" s="157">
        <v>0</v>
      </c>
      <c r="I16" s="157">
        <v>0</v>
      </c>
      <c r="J16" s="157">
        <v>0</v>
      </c>
      <c r="K16" s="157">
        <v>0</v>
      </c>
      <c r="L16" s="157">
        <v>189.08256</v>
      </c>
      <c r="M16" s="157">
        <v>75.633024</v>
      </c>
      <c r="N16" s="157">
        <v>0</v>
      </c>
      <c r="O16" s="157">
        <v>0</v>
      </c>
      <c r="P16" s="157">
        <v>0</v>
      </c>
      <c r="Q16" s="157">
        <v>0</v>
      </c>
      <c r="R16" s="157">
        <v>0</v>
      </c>
      <c r="S16" s="157">
        <v>0</v>
      </c>
      <c r="T16" s="157">
        <v>0</v>
      </c>
      <c r="U16" s="157">
        <v>0</v>
      </c>
      <c r="V16" s="157">
        <v>0</v>
      </c>
      <c r="W16" s="157">
        <v>0</v>
      </c>
      <c r="X16" s="157">
        <v>0</v>
      </c>
      <c r="Y16" s="157">
        <v>0</v>
      </c>
      <c r="Z16" s="157">
        <v>0</v>
      </c>
      <c r="AA16" s="157">
        <v>0</v>
      </c>
      <c r="AB16" s="157">
        <v>0</v>
      </c>
      <c r="AC16" s="157">
        <v>0</v>
      </c>
      <c r="AD16" s="157">
        <v>0</v>
      </c>
      <c r="AE16" s="157">
        <v>0</v>
      </c>
      <c r="AF16" s="157">
        <v>0</v>
      </c>
      <c r="AG16" s="157">
        <v>0</v>
      </c>
      <c r="AH16" s="157">
        <v>0</v>
      </c>
      <c r="AI16" s="157">
        <v>0</v>
      </c>
      <c r="AJ16" s="157">
        <v>0</v>
      </c>
      <c r="AK16" s="157">
        <v>0</v>
      </c>
      <c r="AL16" s="157">
        <v>0</v>
      </c>
      <c r="AM16" s="157">
        <v>0</v>
      </c>
      <c r="AN16" s="157">
        <v>0</v>
      </c>
      <c r="AO16" s="157">
        <v>0</v>
      </c>
      <c r="AP16" s="157">
        <v>0</v>
      </c>
      <c r="AQ16" s="157">
        <v>0</v>
      </c>
      <c r="AR16" s="157">
        <v>0</v>
      </c>
      <c r="AS16" s="157">
        <v>0</v>
      </c>
      <c r="AT16" s="157">
        <v>0</v>
      </c>
      <c r="AU16" s="157">
        <v>0</v>
      </c>
      <c r="AV16" s="157">
        <v>0</v>
      </c>
      <c r="AW16" s="157">
        <v>0</v>
      </c>
      <c r="AX16" s="157">
        <v>0</v>
      </c>
      <c r="AY16" s="157">
        <v>0</v>
      </c>
      <c r="AZ16" s="157">
        <v>0</v>
      </c>
      <c r="BA16" s="157">
        <v>0</v>
      </c>
      <c r="BB16" s="157">
        <v>0</v>
      </c>
      <c r="BC16" s="157">
        <v>0</v>
      </c>
      <c r="BD16" s="157">
        <v>0</v>
      </c>
      <c r="BE16" s="157">
        <v>0</v>
      </c>
      <c r="BF16" s="157">
        <v>0</v>
      </c>
      <c r="BG16" s="157">
        <v>0</v>
      </c>
      <c r="BH16" s="157">
        <v>0</v>
      </c>
      <c r="BI16" s="157">
        <v>0</v>
      </c>
      <c r="BJ16" s="157">
        <v>0</v>
      </c>
      <c r="BK16" s="157">
        <v>0</v>
      </c>
      <c r="BL16" s="157">
        <v>0</v>
      </c>
      <c r="BM16" s="157">
        <v>0</v>
      </c>
      <c r="BN16" s="157">
        <v>0</v>
      </c>
      <c r="BO16" s="157">
        <v>0</v>
      </c>
      <c r="BP16" s="157">
        <v>0</v>
      </c>
      <c r="BQ16" s="157">
        <v>0</v>
      </c>
      <c r="BR16" s="157">
        <v>0</v>
      </c>
      <c r="BS16" s="157">
        <v>0</v>
      </c>
      <c r="BT16" s="157">
        <v>0</v>
      </c>
      <c r="BU16" s="157">
        <v>0</v>
      </c>
      <c r="BV16" s="157">
        <v>0</v>
      </c>
      <c r="BW16" s="157">
        <v>0</v>
      </c>
      <c r="BX16" s="157">
        <v>0</v>
      </c>
      <c r="BY16" s="157">
        <v>0</v>
      </c>
      <c r="BZ16" s="157">
        <v>0</v>
      </c>
      <c r="CA16" s="157">
        <v>0</v>
      </c>
      <c r="CB16" s="157">
        <v>0</v>
      </c>
      <c r="CC16" s="157">
        <v>0</v>
      </c>
      <c r="CD16" s="157">
        <v>0</v>
      </c>
      <c r="CE16" s="157">
        <v>0</v>
      </c>
      <c r="CF16" s="157">
        <v>0</v>
      </c>
      <c r="CG16" s="157">
        <v>0</v>
      </c>
      <c r="CH16" s="157">
        <v>0</v>
      </c>
      <c r="CI16" s="157">
        <v>0</v>
      </c>
      <c r="CJ16" s="157">
        <v>0</v>
      </c>
      <c r="CK16" s="157">
        <v>0</v>
      </c>
      <c r="CL16" s="157">
        <v>0</v>
      </c>
      <c r="CM16" s="157">
        <v>0</v>
      </c>
      <c r="CN16" s="157">
        <v>0</v>
      </c>
      <c r="CO16" s="157">
        <v>0</v>
      </c>
      <c r="CP16" s="157">
        <v>0</v>
      </c>
      <c r="CQ16" s="157">
        <v>0</v>
      </c>
      <c r="CR16" s="157">
        <v>0</v>
      </c>
      <c r="CS16" s="157">
        <v>0</v>
      </c>
      <c r="CT16" s="157">
        <v>0</v>
      </c>
      <c r="CU16" s="157">
        <v>0</v>
      </c>
      <c r="CV16" s="157">
        <v>0</v>
      </c>
      <c r="CW16" s="157">
        <v>0</v>
      </c>
      <c r="CX16" s="157">
        <v>0</v>
      </c>
      <c r="CY16" s="157">
        <v>0</v>
      </c>
      <c r="CZ16" s="157">
        <v>0</v>
      </c>
      <c r="DA16" s="157">
        <v>0</v>
      </c>
      <c r="DB16" s="157">
        <v>0</v>
      </c>
      <c r="DC16" s="157">
        <v>0</v>
      </c>
      <c r="DD16" s="157">
        <v>0</v>
      </c>
      <c r="DE16" s="157">
        <v>0</v>
      </c>
      <c r="DF16" s="157">
        <v>0</v>
      </c>
      <c r="DG16" s="157">
        <v>0</v>
      </c>
      <c r="DH16" s="158">
        <v>0</v>
      </c>
      <c r="DI16" s="158">
        <v>0</v>
      </c>
      <c r="DJ16" s="158">
        <v>0</v>
      </c>
    </row>
    <row r="17" spans="1:114" ht="19.5" customHeight="1">
      <c r="A17" s="154" t="s">
        <v>71</v>
      </c>
      <c r="B17" s="154" t="s">
        <v>71</v>
      </c>
      <c r="C17" s="154" t="s">
        <v>71</v>
      </c>
      <c r="D17" s="155" t="s">
        <v>294</v>
      </c>
      <c r="E17" s="156">
        <f>SUM(F17,T17,AU17,BG17,BL17,BY17,CQ17,CT17,CZ17,DC17,DH17)</f>
        <v>264.715584</v>
      </c>
      <c r="F17" s="157">
        <v>264.715584</v>
      </c>
      <c r="G17" s="157">
        <v>0</v>
      </c>
      <c r="H17" s="157">
        <v>0</v>
      </c>
      <c r="I17" s="157">
        <v>0</v>
      </c>
      <c r="J17" s="157">
        <v>0</v>
      </c>
      <c r="K17" s="157">
        <v>0</v>
      </c>
      <c r="L17" s="157">
        <v>189.08256</v>
      </c>
      <c r="M17" s="157">
        <v>75.633024</v>
      </c>
      <c r="N17" s="157">
        <v>0</v>
      </c>
      <c r="O17" s="157">
        <v>0</v>
      </c>
      <c r="P17" s="157">
        <v>0</v>
      </c>
      <c r="Q17" s="157">
        <v>0</v>
      </c>
      <c r="R17" s="157">
        <v>0</v>
      </c>
      <c r="S17" s="157">
        <v>0</v>
      </c>
      <c r="T17" s="157">
        <v>0</v>
      </c>
      <c r="U17" s="157">
        <v>0</v>
      </c>
      <c r="V17" s="157">
        <v>0</v>
      </c>
      <c r="W17" s="157">
        <v>0</v>
      </c>
      <c r="X17" s="157">
        <v>0</v>
      </c>
      <c r="Y17" s="157">
        <v>0</v>
      </c>
      <c r="Z17" s="157">
        <v>0</v>
      </c>
      <c r="AA17" s="157">
        <v>0</v>
      </c>
      <c r="AB17" s="157">
        <v>0</v>
      </c>
      <c r="AC17" s="157">
        <v>0</v>
      </c>
      <c r="AD17" s="157">
        <v>0</v>
      </c>
      <c r="AE17" s="157">
        <v>0</v>
      </c>
      <c r="AF17" s="157">
        <v>0</v>
      </c>
      <c r="AG17" s="157">
        <v>0</v>
      </c>
      <c r="AH17" s="157">
        <v>0</v>
      </c>
      <c r="AI17" s="157">
        <v>0</v>
      </c>
      <c r="AJ17" s="157">
        <v>0</v>
      </c>
      <c r="AK17" s="157">
        <v>0</v>
      </c>
      <c r="AL17" s="157">
        <v>0</v>
      </c>
      <c r="AM17" s="157">
        <v>0</v>
      </c>
      <c r="AN17" s="157">
        <v>0</v>
      </c>
      <c r="AO17" s="157">
        <v>0</v>
      </c>
      <c r="AP17" s="157">
        <v>0</v>
      </c>
      <c r="AQ17" s="157">
        <v>0</v>
      </c>
      <c r="AR17" s="157">
        <v>0</v>
      </c>
      <c r="AS17" s="157">
        <v>0</v>
      </c>
      <c r="AT17" s="157">
        <v>0</v>
      </c>
      <c r="AU17" s="157">
        <v>0</v>
      </c>
      <c r="AV17" s="157">
        <v>0</v>
      </c>
      <c r="AW17" s="157">
        <v>0</v>
      </c>
      <c r="AX17" s="157">
        <v>0</v>
      </c>
      <c r="AY17" s="157">
        <v>0</v>
      </c>
      <c r="AZ17" s="157">
        <v>0</v>
      </c>
      <c r="BA17" s="157">
        <v>0</v>
      </c>
      <c r="BB17" s="157">
        <v>0</v>
      </c>
      <c r="BC17" s="157">
        <v>0</v>
      </c>
      <c r="BD17" s="157">
        <v>0</v>
      </c>
      <c r="BE17" s="157">
        <v>0</v>
      </c>
      <c r="BF17" s="157">
        <v>0</v>
      </c>
      <c r="BG17" s="157">
        <v>0</v>
      </c>
      <c r="BH17" s="157">
        <v>0</v>
      </c>
      <c r="BI17" s="157">
        <v>0</v>
      </c>
      <c r="BJ17" s="157">
        <v>0</v>
      </c>
      <c r="BK17" s="157">
        <v>0</v>
      </c>
      <c r="BL17" s="157">
        <v>0</v>
      </c>
      <c r="BM17" s="157">
        <v>0</v>
      </c>
      <c r="BN17" s="157">
        <v>0</v>
      </c>
      <c r="BO17" s="157">
        <v>0</v>
      </c>
      <c r="BP17" s="157">
        <v>0</v>
      </c>
      <c r="BQ17" s="157">
        <v>0</v>
      </c>
      <c r="BR17" s="157">
        <v>0</v>
      </c>
      <c r="BS17" s="157">
        <v>0</v>
      </c>
      <c r="BT17" s="157">
        <v>0</v>
      </c>
      <c r="BU17" s="157">
        <v>0</v>
      </c>
      <c r="BV17" s="157">
        <v>0</v>
      </c>
      <c r="BW17" s="157">
        <v>0</v>
      </c>
      <c r="BX17" s="157">
        <v>0</v>
      </c>
      <c r="BY17" s="157">
        <v>0</v>
      </c>
      <c r="BZ17" s="157">
        <v>0</v>
      </c>
      <c r="CA17" s="157">
        <v>0</v>
      </c>
      <c r="CB17" s="157">
        <v>0</v>
      </c>
      <c r="CC17" s="157">
        <v>0</v>
      </c>
      <c r="CD17" s="157">
        <v>0</v>
      </c>
      <c r="CE17" s="157">
        <v>0</v>
      </c>
      <c r="CF17" s="157">
        <v>0</v>
      </c>
      <c r="CG17" s="157">
        <v>0</v>
      </c>
      <c r="CH17" s="157">
        <v>0</v>
      </c>
      <c r="CI17" s="157">
        <v>0</v>
      </c>
      <c r="CJ17" s="157">
        <v>0</v>
      </c>
      <c r="CK17" s="157">
        <v>0</v>
      </c>
      <c r="CL17" s="157">
        <v>0</v>
      </c>
      <c r="CM17" s="157">
        <v>0</v>
      </c>
      <c r="CN17" s="157">
        <v>0</v>
      </c>
      <c r="CO17" s="157">
        <v>0</v>
      </c>
      <c r="CP17" s="157">
        <v>0</v>
      </c>
      <c r="CQ17" s="157">
        <v>0</v>
      </c>
      <c r="CR17" s="157">
        <v>0</v>
      </c>
      <c r="CS17" s="157">
        <v>0</v>
      </c>
      <c r="CT17" s="157">
        <v>0</v>
      </c>
      <c r="CU17" s="157">
        <v>0</v>
      </c>
      <c r="CV17" s="157">
        <v>0</v>
      </c>
      <c r="CW17" s="157">
        <v>0</v>
      </c>
      <c r="CX17" s="157">
        <v>0</v>
      </c>
      <c r="CY17" s="157">
        <v>0</v>
      </c>
      <c r="CZ17" s="157">
        <v>0</v>
      </c>
      <c r="DA17" s="157">
        <v>0</v>
      </c>
      <c r="DB17" s="157">
        <v>0</v>
      </c>
      <c r="DC17" s="157">
        <v>0</v>
      </c>
      <c r="DD17" s="157">
        <v>0</v>
      </c>
      <c r="DE17" s="157">
        <v>0</v>
      </c>
      <c r="DF17" s="157">
        <v>0</v>
      </c>
      <c r="DG17" s="157">
        <v>0</v>
      </c>
      <c r="DH17" s="158">
        <v>0</v>
      </c>
      <c r="DI17" s="158">
        <v>0</v>
      </c>
      <c r="DJ17" s="158">
        <v>0</v>
      </c>
    </row>
    <row r="18" spans="1:114" ht="19.5" customHeight="1">
      <c r="A18" s="154" t="s">
        <v>86</v>
      </c>
      <c r="B18" s="154" t="s">
        <v>79</v>
      </c>
      <c r="C18" s="154" t="s">
        <v>79</v>
      </c>
      <c r="D18" s="155" t="s">
        <v>295</v>
      </c>
      <c r="E18" s="156">
        <f>SUM(F18,T18,AU18,BG18,BL18,BY18,CQ18,CT18,CZ18,DC18,DH18)</f>
        <v>189.08256</v>
      </c>
      <c r="F18" s="157">
        <v>189.08256</v>
      </c>
      <c r="G18" s="157">
        <v>0</v>
      </c>
      <c r="H18" s="157">
        <v>0</v>
      </c>
      <c r="I18" s="157">
        <v>0</v>
      </c>
      <c r="J18" s="157">
        <v>0</v>
      </c>
      <c r="K18" s="157">
        <v>0</v>
      </c>
      <c r="L18" s="157">
        <v>189.08256</v>
      </c>
      <c r="M18" s="157">
        <v>0</v>
      </c>
      <c r="N18" s="157">
        <v>0</v>
      </c>
      <c r="O18" s="157">
        <v>0</v>
      </c>
      <c r="P18" s="157">
        <v>0</v>
      </c>
      <c r="Q18" s="157">
        <v>0</v>
      </c>
      <c r="R18" s="157">
        <v>0</v>
      </c>
      <c r="S18" s="157">
        <v>0</v>
      </c>
      <c r="T18" s="157">
        <v>0</v>
      </c>
      <c r="U18" s="157">
        <v>0</v>
      </c>
      <c r="V18" s="157">
        <v>0</v>
      </c>
      <c r="W18" s="157">
        <v>0</v>
      </c>
      <c r="X18" s="157">
        <v>0</v>
      </c>
      <c r="Y18" s="157">
        <v>0</v>
      </c>
      <c r="Z18" s="157">
        <v>0</v>
      </c>
      <c r="AA18" s="157">
        <v>0</v>
      </c>
      <c r="AB18" s="157">
        <v>0</v>
      </c>
      <c r="AC18" s="157">
        <v>0</v>
      </c>
      <c r="AD18" s="157">
        <v>0</v>
      </c>
      <c r="AE18" s="157">
        <v>0</v>
      </c>
      <c r="AF18" s="157">
        <v>0</v>
      </c>
      <c r="AG18" s="157">
        <v>0</v>
      </c>
      <c r="AH18" s="157">
        <v>0</v>
      </c>
      <c r="AI18" s="157">
        <v>0</v>
      </c>
      <c r="AJ18" s="157">
        <v>0</v>
      </c>
      <c r="AK18" s="157">
        <v>0</v>
      </c>
      <c r="AL18" s="157">
        <v>0</v>
      </c>
      <c r="AM18" s="157">
        <v>0</v>
      </c>
      <c r="AN18" s="157">
        <v>0</v>
      </c>
      <c r="AO18" s="157">
        <v>0</v>
      </c>
      <c r="AP18" s="157">
        <v>0</v>
      </c>
      <c r="AQ18" s="157">
        <v>0</v>
      </c>
      <c r="AR18" s="157">
        <v>0</v>
      </c>
      <c r="AS18" s="157">
        <v>0</v>
      </c>
      <c r="AT18" s="157">
        <v>0</v>
      </c>
      <c r="AU18" s="157">
        <v>0</v>
      </c>
      <c r="AV18" s="157">
        <v>0</v>
      </c>
      <c r="AW18" s="157">
        <v>0</v>
      </c>
      <c r="AX18" s="157">
        <v>0</v>
      </c>
      <c r="AY18" s="157">
        <v>0</v>
      </c>
      <c r="AZ18" s="157">
        <v>0</v>
      </c>
      <c r="BA18" s="157">
        <v>0</v>
      </c>
      <c r="BB18" s="157">
        <v>0</v>
      </c>
      <c r="BC18" s="157">
        <v>0</v>
      </c>
      <c r="BD18" s="157">
        <v>0</v>
      </c>
      <c r="BE18" s="157">
        <v>0</v>
      </c>
      <c r="BF18" s="157">
        <v>0</v>
      </c>
      <c r="BG18" s="157">
        <v>0</v>
      </c>
      <c r="BH18" s="157">
        <v>0</v>
      </c>
      <c r="BI18" s="157">
        <v>0</v>
      </c>
      <c r="BJ18" s="157">
        <v>0</v>
      </c>
      <c r="BK18" s="157">
        <v>0</v>
      </c>
      <c r="BL18" s="157">
        <v>0</v>
      </c>
      <c r="BM18" s="157">
        <v>0</v>
      </c>
      <c r="BN18" s="157">
        <v>0</v>
      </c>
      <c r="BO18" s="157">
        <v>0</v>
      </c>
      <c r="BP18" s="157">
        <v>0</v>
      </c>
      <c r="BQ18" s="157">
        <v>0</v>
      </c>
      <c r="BR18" s="157">
        <v>0</v>
      </c>
      <c r="BS18" s="157">
        <v>0</v>
      </c>
      <c r="BT18" s="157">
        <v>0</v>
      </c>
      <c r="BU18" s="157">
        <v>0</v>
      </c>
      <c r="BV18" s="157">
        <v>0</v>
      </c>
      <c r="BW18" s="157">
        <v>0</v>
      </c>
      <c r="BX18" s="157">
        <v>0</v>
      </c>
      <c r="BY18" s="157">
        <v>0</v>
      </c>
      <c r="BZ18" s="157">
        <v>0</v>
      </c>
      <c r="CA18" s="157">
        <v>0</v>
      </c>
      <c r="CB18" s="157">
        <v>0</v>
      </c>
      <c r="CC18" s="157">
        <v>0</v>
      </c>
      <c r="CD18" s="157">
        <v>0</v>
      </c>
      <c r="CE18" s="157">
        <v>0</v>
      </c>
      <c r="CF18" s="157">
        <v>0</v>
      </c>
      <c r="CG18" s="157">
        <v>0</v>
      </c>
      <c r="CH18" s="157">
        <v>0</v>
      </c>
      <c r="CI18" s="157">
        <v>0</v>
      </c>
      <c r="CJ18" s="157">
        <v>0</v>
      </c>
      <c r="CK18" s="157">
        <v>0</v>
      </c>
      <c r="CL18" s="157">
        <v>0</v>
      </c>
      <c r="CM18" s="157">
        <v>0</v>
      </c>
      <c r="CN18" s="157">
        <v>0</v>
      </c>
      <c r="CO18" s="157">
        <v>0</v>
      </c>
      <c r="CP18" s="157">
        <v>0</v>
      </c>
      <c r="CQ18" s="157">
        <v>0</v>
      </c>
      <c r="CR18" s="157">
        <v>0</v>
      </c>
      <c r="CS18" s="157">
        <v>0</v>
      </c>
      <c r="CT18" s="157">
        <v>0</v>
      </c>
      <c r="CU18" s="157">
        <v>0</v>
      </c>
      <c r="CV18" s="157">
        <v>0</v>
      </c>
      <c r="CW18" s="157">
        <v>0</v>
      </c>
      <c r="CX18" s="157">
        <v>0</v>
      </c>
      <c r="CY18" s="157">
        <v>0</v>
      </c>
      <c r="CZ18" s="157">
        <v>0</v>
      </c>
      <c r="DA18" s="157">
        <v>0</v>
      </c>
      <c r="DB18" s="157">
        <v>0</v>
      </c>
      <c r="DC18" s="157">
        <v>0</v>
      </c>
      <c r="DD18" s="157">
        <v>0</v>
      </c>
      <c r="DE18" s="157">
        <v>0</v>
      </c>
      <c r="DF18" s="157">
        <v>0</v>
      </c>
      <c r="DG18" s="157">
        <v>0</v>
      </c>
      <c r="DH18" s="158">
        <v>0</v>
      </c>
      <c r="DI18" s="158">
        <v>0</v>
      </c>
      <c r="DJ18" s="158">
        <v>0</v>
      </c>
    </row>
    <row r="19" spans="1:114" ht="19.5" customHeight="1">
      <c r="A19" s="154" t="s">
        <v>86</v>
      </c>
      <c r="B19" s="154" t="s">
        <v>79</v>
      </c>
      <c r="C19" s="154" t="s">
        <v>73</v>
      </c>
      <c r="D19" s="155" t="s">
        <v>296</v>
      </c>
      <c r="E19" s="156">
        <f>SUM(F19,T19,AU19,BG19,BL19,BY19,CQ19,CT19,CZ19,DC19,DH19)</f>
        <v>75.633024</v>
      </c>
      <c r="F19" s="157">
        <v>75.633024</v>
      </c>
      <c r="G19" s="157">
        <v>0</v>
      </c>
      <c r="H19" s="157">
        <v>0</v>
      </c>
      <c r="I19" s="157">
        <v>0</v>
      </c>
      <c r="J19" s="157">
        <v>0</v>
      </c>
      <c r="K19" s="157">
        <v>0</v>
      </c>
      <c r="L19" s="157">
        <v>0</v>
      </c>
      <c r="M19" s="157">
        <v>75.633024</v>
      </c>
      <c r="N19" s="157">
        <v>0</v>
      </c>
      <c r="O19" s="157">
        <v>0</v>
      </c>
      <c r="P19" s="157">
        <v>0</v>
      </c>
      <c r="Q19" s="157">
        <v>0</v>
      </c>
      <c r="R19" s="157">
        <v>0</v>
      </c>
      <c r="S19" s="157">
        <v>0</v>
      </c>
      <c r="T19" s="157">
        <v>0</v>
      </c>
      <c r="U19" s="157">
        <v>0</v>
      </c>
      <c r="V19" s="157">
        <v>0</v>
      </c>
      <c r="W19" s="157">
        <v>0</v>
      </c>
      <c r="X19" s="157">
        <v>0</v>
      </c>
      <c r="Y19" s="157">
        <v>0</v>
      </c>
      <c r="Z19" s="157">
        <v>0</v>
      </c>
      <c r="AA19" s="157">
        <v>0</v>
      </c>
      <c r="AB19" s="157">
        <v>0</v>
      </c>
      <c r="AC19" s="157">
        <v>0</v>
      </c>
      <c r="AD19" s="157">
        <v>0</v>
      </c>
      <c r="AE19" s="157">
        <v>0</v>
      </c>
      <c r="AF19" s="157">
        <v>0</v>
      </c>
      <c r="AG19" s="157">
        <v>0</v>
      </c>
      <c r="AH19" s="157">
        <v>0</v>
      </c>
      <c r="AI19" s="157">
        <v>0</v>
      </c>
      <c r="AJ19" s="157">
        <v>0</v>
      </c>
      <c r="AK19" s="157">
        <v>0</v>
      </c>
      <c r="AL19" s="157">
        <v>0</v>
      </c>
      <c r="AM19" s="157">
        <v>0</v>
      </c>
      <c r="AN19" s="157">
        <v>0</v>
      </c>
      <c r="AO19" s="157">
        <v>0</v>
      </c>
      <c r="AP19" s="157">
        <v>0</v>
      </c>
      <c r="AQ19" s="157">
        <v>0</v>
      </c>
      <c r="AR19" s="157">
        <v>0</v>
      </c>
      <c r="AS19" s="157">
        <v>0</v>
      </c>
      <c r="AT19" s="157">
        <v>0</v>
      </c>
      <c r="AU19" s="157">
        <v>0</v>
      </c>
      <c r="AV19" s="157">
        <v>0</v>
      </c>
      <c r="AW19" s="157">
        <v>0</v>
      </c>
      <c r="AX19" s="157">
        <v>0</v>
      </c>
      <c r="AY19" s="157">
        <v>0</v>
      </c>
      <c r="AZ19" s="157">
        <v>0</v>
      </c>
      <c r="BA19" s="157">
        <v>0</v>
      </c>
      <c r="BB19" s="157">
        <v>0</v>
      </c>
      <c r="BC19" s="157">
        <v>0</v>
      </c>
      <c r="BD19" s="157">
        <v>0</v>
      </c>
      <c r="BE19" s="157">
        <v>0</v>
      </c>
      <c r="BF19" s="157">
        <v>0</v>
      </c>
      <c r="BG19" s="157">
        <v>0</v>
      </c>
      <c r="BH19" s="157">
        <v>0</v>
      </c>
      <c r="BI19" s="157">
        <v>0</v>
      </c>
      <c r="BJ19" s="157">
        <v>0</v>
      </c>
      <c r="BK19" s="157">
        <v>0</v>
      </c>
      <c r="BL19" s="157">
        <v>0</v>
      </c>
      <c r="BM19" s="157">
        <v>0</v>
      </c>
      <c r="BN19" s="157">
        <v>0</v>
      </c>
      <c r="BO19" s="157">
        <v>0</v>
      </c>
      <c r="BP19" s="157">
        <v>0</v>
      </c>
      <c r="BQ19" s="157">
        <v>0</v>
      </c>
      <c r="BR19" s="157">
        <v>0</v>
      </c>
      <c r="BS19" s="157">
        <v>0</v>
      </c>
      <c r="BT19" s="157">
        <v>0</v>
      </c>
      <c r="BU19" s="157">
        <v>0</v>
      </c>
      <c r="BV19" s="157">
        <v>0</v>
      </c>
      <c r="BW19" s="157">
        <v>0</v>
      </c>
      <c r="BX19" s="157">
        <v>0</v>
      </c>
      <c r="BY19" s="157">
        <v>0</v>
      </c>
      <c r="BZ19" s="157">
        <v>0</v>
      </c>
      <c r="CA19" s="157">
        <v>0</v>
      </c>
      <c r="CB19" s="157">
        <v>0</v>
      </c>
      <c r="CC19" s="157">
        <v>0</v>
      </c>
      <c r="CD19" s="157">
        <v>0</v>
      </c>
      <c r="CE19" s="157">
        <v>0</v>
      </c>
      <c r="CF19" s="157">
        <v>0</v>
      </c>
      <c r="CG19" s="157">
        <v>0</v>
      </c>
      <c r="CH19" s="157">
        <v>0</v>
      </c>
      <c r="CI19" s="157">
        <v>0</v>
      </c>
      <c r="CJ19" s="157">
        <v>0</v>
      </c>
      <c r="CK19" s="157">
        <v>0</v>
      </c>
      <c r="CL19" s="157">
        <v>0</v>
      </c>
      <c r="CM19" s="157">
        <v>0</v>
      </c>
      <c r="CN19" s="157">
        <v>0</v>
      </c>
      <c r="CO19" s="157">
        <v>0</v>
      </c>
      <c r="CP19" s="157">
        <v>0</v>
      </c>
      <c r="CQ19" s="157">
        <v>0</v>
      </c>
      <c r="CR19" s="157">
        <v>0</v>
      </c>
      <c r="CS19" s="157">
        <v>0</v>
      </c>
      <c r="CT19" s="157">
        <v>0</v>
      </c>
      <c r="CU19" s="157">
        <v>0</v>
      </c>
      <c r="CV19" s="157">
        <v>0</v>
      </c>
      <c r="CW19" s="157">
        <v>0</v>
      </c>
      <c r="CX19" s="157">
        <v>0</v>
      </c>
      <c r="CY19" s="157">
        <v>0</v>
      </c>
      <c r="CZ19" s="157">
        <v>0</v>
      </c>
      <c r="DA19" s="157">
        <v>0</v>
      </c>
      <c r="DB19" s="157">
        <v>0</v>
      </c>
      <c r="DC19" s="157">
        <v>0</v>
      </c>
      <c r="DD19" s="157">
        <v>0</v>
      </c>
      <c r="DE19" s="157">
        <v>0</v>
      </c>
      <c r="DF19" s="157">
        <v>0</v>
      </c>
      <c r="DG19" s="157">
        <v>0</v>
      </c>
      <c r="DH19" s="158">
        <v>0</v>
      </c>
      <c r="DI19" s="158">
        <v>0</v>
      </c>
      <c r="DJ19" s="158">
        <v>0</v>
      </c>
    </row>
    <row r="20" spans="1:114" ht="19.5" customHeight="1">
      <c r="A20" s="154" t="s">
        <v>71</v>
      </c>
      <c r="B20" s="154" t="s">
        <v>71</v>
      </c>
      <c r="C20" s="154" t="s">
        <v>71</v>
      </c>
      <c r="D20" s="155" t="s">
        <v>297</v>
      </c>
      <c r="E20" s="156">
        <f>SUM(F20,T20,AU20,BG20,BL20,BY20,CQ20,CT20,CZ20,DC20,DH20)</f>
        <v>92.577594</v>
      </c>
      <c r="F20" s="157">
        <v>92.577594</v>
      </c>
      <c r="G20" s="157">
        <v>0</v>
      </c>
      <c r="H20" s="157">
        <v>0</v>
      </c>
      <c r="I20" s="157">
        <v>0</v>
      </c>
      <c r="J20" s="157">
        <v>0</v>
      </c>
      <c r="K20" s="157">
        <v>0</v>
      </c>
      <c r="L20" s="157">
        <v>0</v>
      </c>
      <c r="M20" s="157">
        <v>0</v>
      </c>
      <c r="N20" s="157">
        <v>77.595834</v>
      </c>
      <c r="O20" s="157">
        <v>10.86912</v>
      </c>
      <c r="P20" s="157">
        <v>4.11264</v>
      </c>
      <c r="Q20" s="157">
        <v>0</v>
      </c>
      <c r="R20" s="157">
        <v>0</v>
      </c>
      <c r="S20" s="157">
        <v>0</v>
      </c>
      <c r="T20" s="157">
        <v>0</v>
      </c>
      <c r="U20" s="157">
        <v>0</v>
      </c>
      <c r="V20" s="157">
        <v>0</v>
      </c>
      <c r="W20" s="157">
        <v>0</v>
      </c>
      <c r="X20" s="157">
        <v>0</v>
      </c>
      <c r="Y20" s="157">
        <v>0</v>
      </c>
      <c r="Z20" s="157">
        <v>0</v>
      </c>
      <c r="AA20" s="157">
        <v>0</v>
      </c>
      <c r="AB20" s="157">
        <v>0</v>
      </c>
      <c r="AC20" s="157">
        <v>0</v>
      </c>
      <c r="AD20" s="157">
        <v>0</v>
      </c>
      <c r="AE20" s="157">
        <v>0</v>
      </c>
      <c r="AF20" s="157">
        <v>0</v>
      </c>
      <c r="AG20" s="157">
        <v>0</v>
      </c>
      <c r="AH20" s="157">
        <v>0</v>
      </c>
      <c r="AI20" s="157">
        <v>0</v>
      </c>
      <c r="AJ20" s="157">
        <v>0</v>
      </c>
      <c r="AK20" s="157">
        <v>0</v>
      </c>
      <c r="AL20" s="157">
        <v>0</v>
      </c>
      <c r="AM20" s="157">
        <v>0</v>
      </c>
      <c r="AN20" s="157">
        <v>0</v>
      </c>
      <c r="AO20" s="157">
        <v>0</v>
      </c>
      <c r="AP20" s="157">
        <v>0</v>
      </c>
      <c r="AQ20" s="157">
        <v>0</v>
      </c>
      <c r="AR20" s="157">
        <v>0</v>
      </c>
      <c r="AS20" s="157">
        <v>0</v>
      </c>
      <c r="AT20" s="157">
        <v>0</v>
      </c>
      <c r="AU20" s="157">
        <v>0</v>
      </c>
      <c r="AV20" s="157">
        <v>0</v>
      </c>
      <c r="AW20" s="157">
        <v>0</v>
      </c>
      <c r="AX20" s="157">
        <v>0</v>
      </c>
      <c r="AY20" s="157">
        <v>0</v>
      </c>
      <c r="AZ20" s="157">
        <v>0</v>
      </c>
      <c r="BA20" s="157">
        <v>0</v>
      </c>
      <c r="BB20" s="157">
        <v>0</v>
      </c>
      <c r="BC20" s="157">
        <v>0</v>
      </c>
      <c r="BD20" s="157">
        <v>0</v>
      </c>
      <c r="BE20" s="157">
        <v>0</v>
      </c>
      <c r="BF20" s="157">
        <v>0</v>
      </c>
      <c r="BG20" s="157">
        <v>0</v>
      </c>
      <c r="BH20" s="157">
        <v>0</v>
      </c>
      <c r="BI20" s="157">
        <v>0</v>
      </c>
      <c r="BJ20" s="157">
        <v>0</v>
      </c>
      <c r="BK20" s="157">
        <v>0</v>
      </c>
      <c r="BL20" s="157">
        <v>0</v>
      </c>
      <c r="BM20" s="157">
        <v>0</v>
      </c>
      <c r="BN20" s="157">
        <v>0</v>
      </c>
      <c r="BO20" s="157">
        <v>0</v>
      </c>
      <c r="BP20" s="157">
        <v>0</v>
      </c>
      <c r="BQ20" s="157">
        <v>0</v>
      </c>
      <c r="BR20" s="157">
        <v>0</v>
      </c>
      <c r="BS20" s="157">
        <v>0</v>
      </c>
      <c r="BT20" s="157">
        <v>0</v>
      </c>
      <c r="BU20" s="157">
        <v>0</v>
      </c>
      <c r="BV20" s="157">
        <v>0</v>
      </c>
      <c r="BW20" s="157">
        <v>0</v>
      </c>
      <c r="BX20" s="157">
        <v>0</v>
      </c>
      <c r="BY20" s="157">
        <v>0</v>
      </c>
      <c r="BZ20" s="157">
        <v>0</v>
      </c>
      <c r="CA20" s="157">
        <v>0</v>
      </c>
      <c r="CB20" s="157">
        <v>0</v>
      </c>
      <c r="CC20" s="157">
        <v>0</v>
      </c>
      <c r="CD20" s="157">
        <v>0</v>
      </c>
      <c r="CE20" s="157">
        <v>0</v>
      </c>
      <c r="CF20" s="157">
        <v>0</v>
      </c>
      <c r="CG20" s="157">
        <v>0</v>
      </c>
      <c r="CH20" s="157">
        <v>0</v>
      </c>
      <c r="CI20" s="157">
        <v>0</v>
      </c>
      <c r="CJ20" s="157">
        <v>0</v>
      </c>
      <c r="CK20" s="157">
        <v>0</v>
      </c>
      <c r="CL20" s="157">
        <v>0</v>
      </c>
      <c r="CM20" s="157">
        <v>0</v>
      </c>
      <c r="CN20" s="157">
        <v>0</v>
      </c>
      <c r="CO20" s="157">
        <v>0</v>
      </c>
      <c r="CP20" s="157">
        <v>0</v>
      </c>
      <c r="CQ20" s="157">
        <v>0</v>
      </c>
      <c r="CR20" s="157">
        <v>0</v>
      </c>
      <c r="CS20" s="157">
        <v>0</v>
      </c>
      <c r="CT20" s="157">
        <v>0</v>
      </c>
      <c r="CU20" s="157">
        <v>0</v>
      </c>
      <c r="CV20" s="157">
        <v>0</v>
      </c>
      <c r="CW20" s="157">
        <v>0</v>
      </c>
      <c r="CX20" s="157">
        <v>0</v>
      </c>
      <c r="CY20" s="157">
        <v>0</v>
      </c>
      <c r="CZ20" s="157">
        <v>0</v>
      </c>
      <c r="DA20" s="157">
        <v>0</v>
      </c>
      <c r="DB20" s="157">
        <v>0</v>
      </c>
      <c r="DC20" s="157">
        <v>0</v>
      </c>
      <c r="DD20" s="157">
        <v>0</v>
      </c>
      <c r="DE20" s="157">
        <v>0</v>
      </c>
      <c r="DF20" s="157">
        <v>0</v>
      </c>
      <c r="DG20" s="157">
        <v>0</v>
      </c>
      <c r="DH20" s="158">
        <v>0</v>
      </c>
      <c r="DI20" s="158">
        <v>0</v>
      </c>
      <c r="DJ20" s="158">
        <v>0</v>
      </c>
    </row>
    <row r="21" spans="1:114" ht="19.5" customHeight="1">
      <c r="A21" s="154" t="s">
        <v>71</v>
      </c>
      <c r="B21" s="154" t="s">
        <v>71</v>
      </c>
      <c r="C21" s="154" t="s">
        <v>71</v>
      </c>
      <c r="D21" s="155" t="s">
        <v>298</v>
      </c>
      <c r="E21" s="156">
        <f>SUM(F21,T21,AU21,BG21,BL21,BY21,CQ21,CT21,CZ21,DC21,DH21)</f>
        <v>92.577594</v>
      </c>
      <c r="F21" s="157">
        <v>92.577594</v>
      </c>
      <c r="G21" s="157">
        <v>0</v>
      </c>
      <c r="H21" s="157">
        <v>0</v>
      </c>
      <c r="I21" s="157">
        <v>0</v>
      </c>
      <c r="J21" s="157">
        <v>0</v>
      </c>
      <c r="K21" s="157">
        <v>0</v>
      </c>
      <c r="L21" s="157">
        <v>0</v>
      </c>
      <c r="M21" s="157">
        <v>0</v>
      </c>
      <c r="N21" s="157">
        <v>77.595834</v>
      </c>
      <c r="O21" s="157">
        <v>10.86912</v>
      </c>
      <c r="P21" s="157">
        <v>4.11264</v>
      </c>
      <c r="Q21" s="157">
        <v>0</v>
      </c>
      <c r="R21" s="157">
        <v>0</v>
      </c>
      <c r="S21" s="157">
        <v>0</v>
      </c>
      <c r="T21" s="157">
        <v>0</v>
      </c>
      <c r="U21" s="157">
        <v>0</v>
      </c>
      <c r="V21" s="157">
        <v>0</v>
      </c>
      <c r="W21" s="157">
        <v>0</v>
      </c>
      <c r="X21" s="157">
        <v>0</v>
      </c>
      <c r="Y21" s="157">
        <v>0</v>
      </c>
      <c r="Z21" s="157">
        <v>0</v>
      </c>
      <c r="AA21" s="157">
        <v>0</v>
      </c>
      <c r="AB21" s="157">
        <v>0</v>
      </c>
      <c r="AC21" s="157">
        <v>0</v>
      </c>
      <c r="AD21" s="157">
        <v>0</v>
      </c>
      <c r="AE21" s="157">
        <v>0</v>
      </c>
      <c r="AF21" s="157">
        <v>0</v>
      </c>
      <c r="AG21" s="157">
        <v>0</v>
      </c>
      <c r="AH21" s="157">
        <v>0</v>
      </c>
      <c r="AI21" s="157">
        <v>0</v>
      </c>
      <c r="AJ21" s="157">
        <v>0</v>
      </c>
      <c r="AK21" s="157">
        <v>0</v>
      </c>
      <c r="AL21" s="157">
        <v>0</v>
      </c>
      <c r="AM21" s="157">
        <v>0</v>
      </c>
      <c r="AN21" s="157">
        <v>0</v>
      </c>
      <c r="AO21" s="157">
        <v>0</v>
      </c>
      <c r="AP21" s="157">
        <v>0</v>
      </c>
      <c r="AQ21" s="157">
        <v>0</v>
      </c>
      <c r="AR21" s="157">
        <v>0</v>
      </c>
      <c r="AS21" s="157">
        <v>0</v>
      </c>
      <c r="AT21" s="157">
        <v>0</v>
      </c>
      <c r="AU21" s="157">
        <v>0</v>
      </c>
      <c r="AV21" s="157">
        <v>0</v>
      </c>
      <c r="AW21" s="157">
        <v>0</v>
      </c>
      <c r="AX21" s="157">
        <v>0</v>
      </c>
      <c r="AY21" s="157">
        <v>0</v>
      </c>
      <c r="AZ21" s="157">
        <v>0</v>
      </c>
      <c r="BA21" s="157">
        <v>0</v>
      </c>
      <c r="BB21" s="157">
        <v>0</v>
      </c>
      <c r="BC21" s="157">
        <v>0</v>
      </c>
      <c r="BD21" s="157">
        <v>0</v>
      </c>
      <c r="BE21" s="157">
        <v>0</v>
      </c>
      <c r="BF21" s="157">
        <v>0</v>
      </c>
      <c r="BG21" s="157">
        <v>0</v>
      </c>
      <c r="BH21" s="157">
        <v>0</v>
      </c>
      <c r="BI21" s="157">
        <v>0</v>
      </c>
      <c r="BJ21" s="157">
        <v>0</v>
      </c>
      <c r="BK21" s="157">
        <v>0</v>
      </c>
      <c r="BL21" s="157">
        <v>0</v>
      </c>
      <c r="BM21" s="157">
        <v>0</v>
      </c>
      <c r="BN21" s="157">
        <v>0</v>
      </c>
      <c r="BO21" s="157">
        <v>0</v>
      </c>
      <c r="BP21" s="157">
        <v>0</v>
      </c>
      <c r="BQ21" s="157">
        <v>0</v>
      </c>
      <c r="BR21" s="157">
        <v>0</v>
      </c>
      <c r="BS21" s="157">
        <v>0</v>
      </c>
      <c r="BT21" s="157">
        <v>0</v>
      </c>
      <c r="BU21" s="157">
        <v>0</v>
      </c>
      <c r="BV21" s="157">
        <v>0</v>
      </c>
      <c r="BW21" s="157">
        <v>0</v>
      </c>
      <c r="BX21" s="157">
        <v>0</v>
      </c>
      <c r="BY21" s="157">
        <v>0</v>
      </c>
      <c r="BZ21" s="157">
        <v>0</v>
      </c>
      <c r="CA21" s="157">
        <v>0</v>
      </c>
      <c r="CB21" s="157">
        <v>0</v>
      </c>
      <c r="CC21" s="157">
        <v>0</v>
      </c>
      <c r="CD21" s="157">
        <v>0</v>
      </c>
      <c r="CE21" s="157">
        <v>0</v>
      </c>
      <c r="CF21" s="157">
        <v>0</v>
      </c>
      <c r="CG21" s="157">
        <v>0</v>
      </c>
      <c r="CH21" s="157">
        <v>0</v>
      </c>
      <c r="CI21" s="157">
        <v>0</v>
      </c>
      <c r="CJ21" s="157">
        <v>0</v>
      </c>
      <c r="CK21" s="157">
        <v>0</v>
      </c>
      <c r="CL21" s="157">
        <v>0</v>
      </c>
      <c r="CM21" s="157">
        <v>0</v>
      </c>
      <c r="CN21" s="157">
        <v>0</v>
      </c>
      <c r="CO21" s="157">
        <v>0</v>
      </c>
      <c r="CP21" s="157">
        <v>0</v>
      </c>
      <c r="CQ21" s="157">
        <v>0</v>
      </c>
      <c r="CR21" s="157">
        <v>0</v>
      </c>
      <c r="CS21" s="157">
        <v>0</v>
      </c>
      <c r="CT21" s="157">
        <v>0</v>
      </c>
      <c r="CU21" s="157">
        <v>0</v>
      </c>
      <c r="CV21" s="157">
        <v>0</v>
      </c>
      <c r="CW21" s="157">
        <v>0</v>
      </c>
      <c r="CX21" s="157">
        <v>0</v>
      </c>
      <c r="CY21" s="157">
        <v>0</v>
      </c>
      <c r="CZ21" s="157">
        <v>0</v>
      </c>
      <c r="DA21" s="157">
        <v>0</v>
      </c>
      <c r="DB21" s="157">
        <v>0</v>
      </c>
      <c r="DC21" s="157">
        <v>0</v>
      </c>
      <c r="DD21" s="157">
        <v>0</v>
      </c>
      <c r="DE21" s="157">
        <v>0</v>
      </c>
      <c r="DF21" s="157">
        <v>0</v>
      </c>
      <c r="DG21" s="157">
        <v>0</v>
      </c>
      <c r="DH21" s="158">
        <v>0</v>
      </c>
      <c r="DI21" s="158">
        <v>0</v>
      </c>
      <c r="DJ21" s="158">
        <v>0</v>
      </c>
    </row>
    <row r="22" spans="1:114" ht="19.5" customHeight="1">
      <c r="A22" s="154" t="s">
        <v>89</v>
      </c>
      <c r="B22" s="154" t="s">
        <v>90</v>
      </c>
      <c r="C22" s="154" t="s">
        <v>74</v>
      </c>
      <c r="D22" s="155" t="s">
        <v>299</v>
      </c>
      <c r="E22" s="156">
        <f>SUM(F22,T22,AU22,BG22,BL22,BY22,CQ22,CT22,CZ22,DC22,DH22)</f>
        <v>56.26914</v>
      </c>
      <c r="F22" s="157">
        <v>56.26914</v>
      </c>
      <c r="G22" s="157">
        <v>0</v>
      </c>
      <c r="H22" s="157">
        <v>0</v>
      </c>
      <c r="I22" s="157">
        <v>0</v>
      </c>
      <c r="J22" s="157">
        <v>0</v>
      </c>
      <c r="K22" s="157">
        <v>0</v>
      </c>
      <c r="L22" s="157">
        <v>0</v>
      </c>
      <c r="M22" s="157">
        <v>0</v>
      </c>
      <c r="N22" s="157">
        <v>56.26914</v>
      </c>
      <c r="O22" s="157">
        <v>0</v>
      </c>
      <c r="P22" s="157">
        <v>0</v>
      </c>
      <c r="Q22" s="157">
        <v>0</v>
      </c>
      <c r="R22" s="157">
        <v>0</v>
      </c>
      <c r="S22" s="157">
        <v>0</v>
      </c>
      <c r="T22" s="157">
        <v>0</v>
      </c>
      <c r="U22" s="157">
        <v>0</v>
      </c>
      <c r="V22" s="157">
        <v>0</v>
      </c>
      <c r="W22" s="157">
        <v>0</v>
      </c>
      <c r="X22" s="157">
        <v>0</v>
      </c>
      <c r="Y22" s="157">
        <v>0</v>
      </c>
      <c r="Z22" s="157">
        <v>0</v>
      </c>
      <c r="AA22" s="157">
        <v>0</v>
      </c>
      <c r="AB22" s="157">
        <v>0</v>
      </c>
      <c r="AC22" s="157">
        <v>0</v>
      </c>
      <c r="AD22" s="157">
        <v>0</v>
      </c>
      <c r="AE22" s="157">
        <v>0</v>
      </c>
      <c r="AF22" s="157">
        <v>0</v>
      </c>
      <c r="AG22" s="157">
        <v>0</v>
      </c>
      <c r="AH22" s="157">
        <v>0</v>
      </c>
      <c r="AI22" s="157">
        <v>0</v>
      </c>
      <c r="AJ22" s="157">
        <v>0</v>
      </c>
      <c r="AK22" s="157">
        <v>0</v>
      </c>
      <c r="AL22" s="157">
        <v>0</v>
      </c>
      <c r="AM22" s="157">
        <v>0</v>
      </c>
      <c r="AN22" s="157">
        <v>0</v>
      </c>
      <c r="AO22" s="157">
        <v>0</v>
      </c>
      <c r="AP22" s="157">
        <v>0</v>
      </c>
      <c r="AQ22" s="157">
        <v>0</v>
      </c>
      <c r="AR22" s="157">
        <v>0</v>
      </c>
      <c r="AS22" s="157">
        <v>0</v>
      </c>
      <c r="AT22" s="157">
        <v>0</v>
      </c>
      <c r="AU22" s="157">
        <v>0</v>
      </c>
      <c r="AV22" s="157">
        <v>0</v>
      </c>
      <c r="AW22" s="157">
        <v>0</v>
      </c>
      <c r="AX22" s="157">
        <v>0</v>
      </c>
      <c r="AY22" s="157">
        <v>0</v>
      </c>
      <c r="AZ22" s="157">
        <v>0</v>
      </c>
      <c r="BA22" s="157">
        <v>0</v>
      </c>
      <c r="BB22" s="157">
        <v>0</v>
      </c>
      <c r="BC22" s="157">
        <v>0</v>
      </c>
      <c r="BD22" s="157">
        <v>0</v>
      </c>
      <c r="BE22" s="157">
        <v>0</v>
      </c>
      <c r="BF22" s="157">
        <v>0</v>
      </c>
      <c r="BG22" s="157">
        <v>0</v>
      </c>
      <c r="BH22" s="157">
        <v>0</v>
      </c>
      <c r="BI22" s="157">
        <v>0</v>
      </c>
      <c r="BJ22" s="157">
        <v>0</v>
      </c>
      <c r="BK22" s="157">
        <v>0</v>
      </c>
      <c r="BL22" s="157">
        <v>0</v>
      </c>
      <c r="BM22" s="157">
        <v>0</v>
      </c>
      <c r="BN22" s="157">
        <v>0</v>
      </c>
      <c r="BO22" s="157">
        <v>0</v>
      </c>
      <c r="BP22" s="157">
        <v>0</v>
      </c>
      <c r="BQ22" s="157">
        <v>0</v>
      </c>
      <c r="BR22" s="157">
        <v>0</v>
      </c>
      <c r="BS22" s="157">
        <v>0</v>
      </c>
      <c r="BT22" s="157">
        <v>0</v>
      </c>
      <c r="BU22" s="157">
        <v>0</v>
      </c>
      <c r="BV22" s="157">
        <v>0</v>
      </c>
      <c r="BW22" s="157">
        <v>0</v>
      </c>
      <c r="BX22" s="157">
        <v>0</v>
      </c>
      <c r="BY22" s="157">
        <v>0</v>
      </c>
      <c r="BZ22" s="157">
        <v>0</v>
      </c>
      <c r="CA22" s="157">
        <v>0</v>
      </c>
      <c r="CB22" s="157">
        <v>0</v>
      </c>
      <c r="CC22" s="157">
        <v>0</v>
      </c>
      <c r="CD22" s="157">
        <v>0</v>
      </c>
      <c r="CE22" s="157">
        <v>0</v>
      </c>
      <c r="CF22" s="157">
        <v>0</v>
      </c>
      <c r="CG22" s="157">
        <v>0</v>
      </c>
      <c r="CH22" s="157">
        <v>0</v>
      </c>
      <c r="CI22" s="157">
        <v>0</v>
      </c>
      <c r="CJ22" s="157">
        <v>0</v>
      </c>
      <c r="CK22" s="157">
        <v>0</v>
      </c>
      <c r="CL22" s="157">
        <v>0</v>
      </c>
      <c r="CM22" s="157">
        <v>0</v>
      </c>
      <c r="CN22" s="157">
        <v>0</v>
      </c>
      <c r="CO22" s="157">
        <v>0</v>
      </c>
      <c r="CP22" s="157">
        <v>0</v>
      </c>
      <c r="CQ22" s="157">
        <v>0</v>
      </c>
      <c r="CR22" s="157">
        <v>0</v>
      </c>
      <c r="CS22" s="157">
        <v>0</v>
      </c>
      <c r="CT22" s="157">
        <v>0</v>
      </c>
      <c r="CU22" s="157">
        <v>0</v>
      </c>
      <c r="CV22" s="157">
        <v>0</v>
      </c>
      <c r="CW22" s="157">
        <v>0</v>
      </c>
      <c r="CX22" s="157">
        <v>0</v>
      </c>
      <c r="CY22" s="157">
        <v>0</v>
      </c>
      <c r="CZ22" s="157">
        <v>0</v>
      </c>
      <c r="DA22" s="157">
        <v>0</v>
      </c>
      <c r="DB22" s="157">
        <v>0</v>
      </c>
      <c r="DC22" s="157">
        <v>0</v>
      </c>
      <c r="DD22" s="157">
        <v>0</v>
      </c>
      <c r="DE22" s="157">
        <v>0</v>
      </c>
      <c r="DF22" s="157">
        <v>0</v>
      </c>
      <c r="DG22" s="157">
        <v>0</v>
      </c>
      <c r="DH22" s="158">
        <v>0</v>
      </c>
      <c r="DI22" s="158">
        <v>0</v>
      </c>
      <c r="DJ22" s="158">
        <v>0</v>
      </c>
    </row>
    <row r="23" spans="1:114" ht="19.5" customHeight="1">
      <c r="A23" s="154" t="s">
        <v>89</v>
      </c>
      <c r="B23" s="154" t="s">
        <v>90</v>
      </c>
      <c r="C23" s="154" t="s">
        <v>77</v>
      </c>
      <c r="D23" s="155" t="s">
        <v>300</v>
      </c>
      <c r="E23" s="156">
        <f>SUM(F23,T23,AU23,BG23,BL23,BY23,CQ23,CT23,CZ23,DC23,DH23)</f>
        <v>21.326694</v>
      </c>
      <c r="F23" s="157">
        <v>21.326694</v>
      </c>
      <c r="G23" s="157">
        <v>0</v>
      </c>
      <c r="H23" s="157">
        <v>0</v>
      </c>
      <c r="I23" s="157">
        <v>0</v>
      </c>
      <c r="J23" s="157">
        <v>0</v>
      </c>
      <c r="K23" s="157">
        <v>0</v>
      </c>
      <c r="L23" s="157">
        <v>0</v>
      </c>
      <c r="M23" s="157">
        <v>0</v>
      </c>
      <c r="N23" s="157">
        <v>21.326694</v>
      </c>
      <c r="O23" s="157">
        <v>0</v>
      </c>
      <c r="P23" s="157">
        <v>0</v>
      </c>
      <c r="Q23" s="157">
        <v>0</v>
      </c>
      <c r="R23" s="157">
        <v>0</v>
      </c>
      <c r="S23" s="157">
        <v>0</v>
      </c>
      <c r="T23" s="157">
        <v>0</v>
      </c>
      <c r="U23" s="157">
        <v>0</v>
      </c>
      <c r="V23" s="157">
        <v>0</v>
      </c>
      <c r="W23" s="157">
        <v>0</v>
      </c>
      <c r="X23" s="157">
        <v>0</v>
      </c>
      <c r="Y23" s="157">
        <v>0</v>
      </c>
      <c r="Z23" s="157">
        <v>0</v>
      </c>
      <c r="AA23" s="157">
        <v>0</v>
      </c>
      <c r="AB23" s="157">
        <v>0</v>
      </c>
      <c r="AC23" s="157">
        <v>0</v>
      </c>
      <c r="AD23" s="157">
        <v>0</v>
      </c>
      <c r="AE23" s="157">
        <v>0</v>
      </c>
      <c r="AF23" s="157">
        <v>0</v>
      </c>
      <c r="AG23" s="157">
        <v>0</v>
      </c>
      <c r="AH23" s="157">
        <v>0</v>
      </c>
      <c r="AI23" s="157">
        <v>0</v>
      </c>
      <c r="AJ23" s="157">
        <v>0</v>
      </c>
      <c r="AK23" s="157">
        <v>0</v>
      </c>
      <c r="AL23" s="157">
        <v>0</v>
      </c>
      <c r="AM23" s="157">
        <v>0</v>
      </c>
      <c r="AN23" s="157">
        <v>0</v>
      </c>
      <c r="AO23" s="157">
        <v>0</v>
      </c>
      <c r="AP23" s="157">
        <v>0</v>
      </c>
      <c r="AQ23" s="157">
        <v>0</v>
      </c>
      <c r="AR23" s="157">
        <v>0</v>
      </c>
      <c r="AS23" s="157">
        <v>0</v>
      </c>
      <c r="AT23" s="157">
        <v>0</v>
      </c>
      <c r="AU23" s="157">
        <v>0</v>
      </c>
      <c r="AV23" s="157">
        <v>0</v>
      </c>
      <c r="AW23" s="157">
        <v>0</v>
      </c>
      <c r="AX23" s="157">
        <v>0</v>
      </c>
      <c r="AY23" s="157">
        <v>0</v>
      </c>
      <c r="AZ23" s="157">
        <v>0</v>
      </c>
      <c r="BA23" s="157">
        <v>0</v>
      </c>
      <c r="BB23" s="157">
        <v>0</v>
      </c>
      <c r="BC23" s="157">
        <v>0</v>
      </c>
      <c r="BD23" s="157">
        <v>0</v>
      </c>
      <c r="BE23" s="157">
        <v>0</v>
      </c>
      <c r="BF23" s="157">
        <v>0</v>
      </c>
      <c r="BG23" s="157">
        <v>0</v>
      </c>
      <c r="BH23" s="157">
        <v>0</v>
      </c>
      <c r="BI23" s="157">
        <v>0</v>
      </c>
      <c r="BJ23" s="157">
        <v>0</v>
      </c>
      <c r="BK23" s="157">
        <v>0</v>
      </c>
      <c r="BL23" s="157">
        <v>0</v>
      </c>
      <c r="BM23" s="157">
        <v>0</v>
      </c>
      <c r="BN23" s="157">
        <v>0</v>
      </c>
      <c r="BO23" s="157">
        <v>0</v>
      </c>
      <c r="BP23" s="157">
        <v>0</v>
      </c>
      <c r="BQ23" s="157">
        <v>0</v>
      </c>
      <c r="BR23" s="157">
        <v>0</v>
      </c>
      <c r="BS23" s="157">
        <v>0</v>
      </c>
      <c r="BT23" s="157">
        <v>0</v>
      </c>
      <c r="BU23" s="157">
        <v>0</v>
      </c>
      <c r="BV23" s="157">
        <v>0</v>
      </c>
      <c r="BW23" s="157">
        <v>0</v>
      </c>
      <c r="BX23" s="157">
        <v>0</v>
      </c>
      <c r="BY23" s="157">
        <v>0</v>
      </c>
      <c r="BZ23" s="157">
        <v>0</v>
      </c>
      <c r="CA23" s="157">
        <v>0</v>
      </c>
      <c r="CB23" s="157">
        <v>0</v>
      </c>
      <c r="CC23" s="157">
        <v>0</v>
      </c>
      <c r="CD23" s="157">
        <v>0</v>
      </c>
      <c r="CE23" s="157">
        <v>0</v>
      </c>
      <c r="CF23" s="157">
        <v>0</v>
      </c>
      <c r="CG23" s="157">
        <v>0</v>
      </c>
      <c r="CH23" s="157">
        <v>0</v>
      </c>
      <c r="CI23" s="157">
        <v>0</v>
      </c>
      <c r="CJ23" s="157">
        <v>0</v>
      </c>
      <c r="CK23" s="157">
        <v>0</v>
      </c>
      <c r="CL23" s="157">
        <v>0</v>
      </c>
      <c r="CM23" s="157">
        <v>0</v>
      </c>
      <c r="CN23" s="157">
        <v>0</v>
      </c>
      <c r="CO23" s="157">
        <v>0</v>
      </c>
      <c r="CP23" s="157">
        <v>0</v>
      </c>
      <c r="CQ23" s="157">
        <v>0</v>
      </c>
      <c r="CR23" s="157">
        <v>0</v>
      </c>
      <c r="CS23" s="157">
        <v>0</v>
      </c>
      <c r="CT23" s="157">
        <v>0</v>
      </c>
      <c r="CU23" s="157">
        <v>0</v>
      </c>
      <c r="CV23" s="157">
        <v>0</v>
      </c>
      <c r="CW23" s="157">
        <v>0</v>
      </c>
      <c r="CX23" s="157">
        <v>0</v>
      </c>
      <c r="CY23" s="157">
        <v>0</v>
      </c>
      <c r="CZ23" s="157">
        <v>0</v>
      </c>
      <c r="DA23" s="157">
        <v>0</v>
      </c>
      <c r="DB23" s="157">
        <v>0</v>
      </c>
      <c r="DC23" s="157">
        <v>0</v>
      </c>
      <c r="DD23" s="157">
        <v>0</v>
      </c>
      <c r="DE23" s="157">
        <v>0</v>
      </c>
      <c r="DF23" s="157">
        <v>0</v>
      </c>
      <c r="DG23" s="157">
        <v>0</v>
      </c>
      <c r="DH23" s="158">
        <v>0</v>
      </c>
      <c r="DI23" s="158">
        <v>0</v>
      </c>
      <c r="DJ23" s="158">
        <v>0</v>
      </c>
    </row>
    <row r="24" spans="1:114" ht="19.5" customHeight="1">
      <c r="A24" s="154" t="s">
        <v>89</v>
      </c>
      <c r="B24" s="154" t="s">
        <v>90</v>
      </c>
      <c r="C24" s="154" t="s">
        <v>93</v>
      </c>
      <c r="D24" s="155" t="s">
        <v>301</v>
      </c>
      <c r="E24" s="156">
        <f>SUM(F24,T24,AU24,BG24,BL24,BY24,CQ24,CT24,CZ24,DC24,DH24)</f>
        <v>10.86912</v>
      </c>
      <c r="F24" s="157">
        <v>10.86912</v>
      </c>
      <c r="G24" s="157">
        <v>0</v>
      </c>
      <c r="H24" s="157">
        <v>0</v>
      </c>
      <c r="I24" s="157">
        <v>0</v>
      </c>
      <c r="J24" s="157">
        <v>0</v>
      </c>
      <c r="K24" s="157">
        <v>0</v>
      </c>
      <c r="L24" s="157">
        <v>0</v>
      </c>
      <c r="M24" s="157">
        <v>0</v>
      </c>
      <c r="N24" s="157">
        <v>0</v>
      </c>
      <c r="O24" s="157">
        <v>10.86912</v>
      </c>
      <c r="P24" s="157">
        <v>0</v>
      </c>
      <c r="Q24" s="157">
        <v>0</v>
      </c>
      <c r="R24" s="157">
        <v>0</v>
      </c>
      <c r="S24" s="157">
        <v>0</v>
      </c>
      <c r="T24" s="157">
        <v>0</v>
      </c>
      <c r="U24" s="157">
        <v>0</v>
      </c>
      <c r="V24" s="157">
        <v>0</v>
      </c>
      <c r="W24" s="157">
        <v>0</v>
      </c>
      <c r="X24" s="157">
        <v>0</v>
      </c>
      <c r="Y24" s="157">
        <v>0</v>
      </c>
      <c r="Z24" s="157">
        <v>0</v>
      </c>
      <c r="AA24" s="157">
        <v>0</v>
      </c>
      <c r="AB24" s="157">
        <v>0</v>
      </c>
      <c r="AC24" s="157">
        <v>0</v>
      </c>
      <c r="AD24" s="157">
        <v>0</v>
      </c>
      <c r="AE24" s="157">
        <v>0</v>
      </c>
      <c r="AF24" s="157">
        <v>0</v>
      </c>
      <c r="AG24" s="157">
        <v>0</v>
      </c>
      <c r="AH24" s="157">
        <v>0</v>
      </c>
      <c r="AI24" s="157">
        <v>0</v>
      </c>
      <c r="AJ24" s="157">
        <v>0</v>
      </c>
      <c r="AK24" s="157">
        <v>0</v>
      </c>
      <c r="AL24" s="157">
        <v>0</v>
      </c>
      <c r="AM24" s="157">
        <v>0</v>
      </c>
      <c r="AN24" s="157">
        <v>0</v>
      </c>
      <c r="AO24" s="157">
        <v>0</v>
      </c>
      <c r="AP24" s="157">
        <v>0</v>
      </c>
      <c r="AQ24" s="157">
        <v>0</v>
      </c>
      <c r="AR24" s="157">
        <v>0</v>
      </c>
      <c r="AS24" s="157">
        <v>0</v>
      </c>
      <c r="AT24" s="157">
        <v>0</v>
      </c>
      <c r="AU24" s="157">
        <v>0</v>
      </c>
      <c r="AV24" s="157">
        <v>0</v>
      </c>
      <c r="AW24" s="157">
        <v>0</v>
      </c>
      <c r="AX24" s="157">
        <v>0</v>
      </c>
      <c r="AY24" s="157">
        <v>0</v>
      </c>
      <c r="AZ24" s="157">
        <v>0</v>
      </c>
      <c r="BA24" s="157">
        <v>0</v>
      </c>
      <c r="BB24" s="157">
        <v>0</v>
      </c>
      <c r="BC24" s="157">
        <v>0</v>
      </c>
      <c r="BD24" s="157">
        <v>0</v>
      </c>
      <c r="BE24" s="157">
        <v>0</v>
      </c>
      <c r="BF24" s="157">
        <v>0</v>
      </c>
      <c r="BG24" s="157">
        <v>0</v>
      </c>
      <c r="BH24" s="157">
        <v>0</v>
      </c>
      <c r="BI24" s="157">
        <v>0</v>
      </c>
      <c r="BJ24" s="157">
        <v>0</v>
      </c>
      <c r="BK24" s="157">
        <v>0</v>
      </c>
      <c r="BL24" s="157">
        <v>0</v>
      </c>
      <c r="BM24" s="157">
        <v>0</v>
      </c>
      <c r="BN24" s="157">
        <v>0</v>
      </c>
      <c r="BO24" s="157">
        <v>0</v>
      </c>
      <c r="BP24" s="157">
        <v>0</v>
      </c>
      <c r="BQ24" s="157">
        <v>0</v>
      </c>
      <c r="BR24" s="157">
        <v>0</v>
      </c>
      <c r="BS24" s="157">
        <v>0</v>
      </c>
      <c r="BT24" s="157">
        <v>0</v>
      </c>
      <c r="BU24" s="157">
        <v>0</v>
      </c>
      <c r="BV24" s="157">
        <v>0</v>
      </c>
      <c r="BW24" s="157">
        <v>0</v>
      </c>
      <c r="BX24" s="157">
        <v>0</v>
      </c>
      <c r="BY24" s="157">
        <v>0</v>
      </c>
      <c r="BZ24" s="157">
        <v>0</v>
      </c>
      <c r="CA24" s="157">
        <v>0</v>
      </c>
      <c r="CB24" s="157">
        <v>0</v>
      </c>
      <c r="CC24" s="157">
        <v>0</v>
      </c>
      <c r="CD24" s="157">
        <v>0</v>
      </c>
      <c r="CE24" s="157">
        <v>0</v>
      </c>
      <c r="CF24" s="157">
        <v>0</v>
      </c>
      <c r="CG24" s="157">
        <v>0</v>
      </c>
      <c r="CH24" s="157">
        <v>0</v>
      </c>
      <c r="CI24" s="157">
        <v>0</v>
      </c>
      <c r="CJ24" s="157">
        <v>0</v>
      </c>
      <c r="CK24" s="157">
        <v>0</v>
      </c>
      <c r="CL24" s="157">
        <v>0</v>
      </c>
      <c r="CM24" s="157">
        <v>0</v>
      </c>
      <c r="CN24" s="157">
        <v>0</v>
      </c>
      <c r="CO24" s="157">
        <v>0</v>
      </c>
      <c r="CP24" s="157">
        <v>0</v>
      </c>
      <c r="CQ24" s="157">
        <v>0</v>
      </c>
      <c r="CR24" s="157">
        <v>0</v>
      </c>
      <c r="CS24" s="157">
        <v>0</v>
      </c>
      <c r="CT24" s="157">
        <v>0</v>
      </c>
      <c r="CU24" s="157">
        <v>0</v>
      </c>
      <c r="CV24" s="157">
        <v>0</v>
      </c>
      <c r="CW24" s="157">
        <v>0</v>
      </c>
      <c r="CX24" s="157">
        <v>0</v>
      </c>
      <c r="CY24" s="157">
        <v>0</v>
      </c>
      <c r="CZ24" s="157">
        <v>0</v>
      </c>
      <c r="DA24" s="157">
        <v>0</v>
      </c>
      <c r="DB24" s="157">
        <v>0</v>
      </c>
      <c r="DC24" s="157">
        <v>0</v>
      </c>
      <c r="DD24" s="157">
        <v>0</v>
      </c>
      <c r="DE24" s="157">
        <v>0</v>
      </c>
      <c r="DF24" s="157">
        <v>0</v>
      </c>
      <c r="DG24" s="157">
        <v>0</v>
      </c>
      <c r="DH24" s="158">
        <v>0</v>
      </c>
      <c r="DI24" s="158">
        <v>0</v>
      </c>
      <c r="DJ24" s="158">
        <v>0</v>
      </c>
    </row>
    <row r="25" spans="1:114" ht="19.5" customHeight="1">
      <c r="A25" s="154" t="s">
        <v>89</v>
      </c>
      <c r="B25" s="154" t="s">
        <v>90</v>
      </c>
      <c r="C25" s="154" t="s">
        <v>95</v>
      </c>
      <c r="D25" s="155" t="s">
        <v>302</v>
      </c>
      <c r="E25" s="156">
        <f>SUM(F25,T25,AU25,BG25,BL25,BY25,CQ25,CT25,CZ25,DC25,DH25)</f>
        <v>4.11264</v>
      </c>
      <c r="F25" s="157">
        <v>4.11264</v>
      </c>
      <c r="G25" s="157">
        <v>0</v>
      </c>
      <c r="H25" s="157">
        <v>0</v>
      </c>
      <c r="I25" s="157">
        <v>0</v>
      </c>
      <c r="J25" s="157">
        <v>0</v>
      </c>
      <c r="K25" s="157">
        <v>0</v>
      </c>
      <c r="L25" s="157">
        <v>0</v>
      </c>
      <c r="M25" s="157">
        <v>0</v>
      </c>
      <c r="N25" s="157">
        <v>0</v>
      </c>
      <c r="O25" s="157">
        <v>0</v>
      </c>
      <c r="P25" s="157">
        <v>4.11264</v>
      </c>
      <c r="Q25" s="157">
        <v>0</v>
      </c>
      <c r="R25" s="157">
        <v>0</v>
      </c>
      <c r="S25" s="157">
        <v>0</v>
      </c>
      <c r="T25" s="157">
        <v>0</v>
      </c>
      <c r="U25" s="157">
        <v>0</v>
      </c>
      <c r="V25" s="157">
        <v>0</v>
      </c>
      <c r="W25" s="157">
        <v>0</v>
      </c>
      <c r="X25" s="157">
        <v>0</v>
      </c>
      <c r="Y25" s="157">
        <v>0</v>
      </c>
      <c r="Z25" s="157">
        <v>0</v>
      </c>
      <c r="AA25" s="157">
        <v>0</v>
      </c>
      <c r="AB25" s="157">
        <v>0</v>
      </c>
      <c r="AC25" s="157">
        <v>0</v>
      </c>
      <c r="AD25" s="157">
        <v>0</v>
      </c>
      <c r="AE25" s="157">
        <v>0</v>
      </c>
      <c r="AF25" s="157">
        <v>0</v>
      </c>
      <c r="AG25" s="157">
        <v>0</v>
      </c>
      <c r="AH25" s="157">
        <v>0</v>
      </c>
      <c r="AI25" s="157">
        <v>0</v>
      </c>
      <c r="AJ25" s="157">
        <v>0</v>
      </c>
      <c r="AK25" s="157">
        <v>0</v>
      </c>
      <c r="AL25" s="157">
        <v>0</v>
      </c>
      <c r="AM25" s="157">
        <v>0</v>
      </c>
      <c r="AN25" s="157">
        <v>0</v>
      </c>
      <c r="AO25" s="157">
        <v>0</v>
      </c>
      <c r="AP25" s="157">
        <v>0</v>
      </c>
      <c r="AQ25" s="157">
        <v>0</v>
      </c>
      <c r="AR25" s="157">
        <v>0</v>
      </c>
      <c r="AS25" s="157">
        <v>0</v>
      </c>
      <c r="AT25" s="157">
        <v>0</v>
      </c>
      <c r="AU25" s="157">
        <v>0</v>
      </c>
      <c r="AV25" s="157">
        <v>0</v>
      </c>
      <c r="AW25" s="157">
        <v>0</v>
      </c>
      <c r="AX25" s="157">
        <v>0</v>
      </c>
      <c r="AY25" s="157">
        <v>0</v>
      </c>
      <c r="AZ25" s="157">
        <v>0</v>
      </c>
      <c r="BA25" s="157">
        <v>0</v>
      </c>
      <c r="BB25" s="157">
        <v>0</v>
      </c>
      <c r="BC25" s="157">
        <v>0</v>
      </c>
      <c r="BD25" s="157">
        <v>0</v>
      </c>
      <c r="BE25" s="157">
        <v>0</v>
      </c>
      <c r="BF25" s="157">
        <v>0</v>
      </c>
      <c r="BG25" s="157">
        <v>0</v>
      </c>
      <c r="BH25" s="157">
        <v>0</v>
      </c>
      <c r="BI25" s="157">
        <v>0</v>
      </c>
      <c r="BJ25" s="157">
        <v>0</v>
      </c>
      <c r="BK25" s="157">
        <v>0</v>
      </c>
      <c r="BL25" s="157">
        <v>0</v>
      </c>
      <c r="BM25" s="157">
        <v>0</v>
      </c>
      <c r="BN25" s="157">
        <v>0</v>
      </c>
      <c r="BO25" s="157">
        <v>0</v>
      </c>
      <c r="BP25" s="157">
        <v>0</v>
      </c>
      <c r="BQ25" s="157">
        <v>0</v>
      </c>
      <c r="BR25" s="157">
        <v>0</v>
      </c>
      <c r="BS25" s="157">
        <v>0</v>
      </c>
      <c r="BT25" s="157">
        <v>0</v>
      </c>
      <c r="BU25" s="157">
        <v>0</v>
      </c>
      <c r="BV25" s="157">
        <v>0</v>
      </c>
      <c r="BW25" s="157">
        <v>0</v>
      </c>
      <c r="BX25" s="157">
        <v>0</v>
      </c>
      <c r="BY25" s="157">
        <v>0</v>
      </c>
      <c r="BZ25" s="157">
        <v>0</v>
      </c>
      <c r="CA25" s="157">
        <v>0</v>
      </c>
      <c r="CB25" s="157">
        <v>0</v>
      </c>
      <c r="CC25" s="157">
        <v>0</v>
      </c>
      <c r="CD25" s="157">
        <v>0</v>
      </c>
      <c r="CE25" s="157">
        <v>0</v>
      </c>
      <c r="CF25" s="157">
        <v>0</v>
      </c>
      <c r="CG25" s="157">
        <v>0</v>
      </c>
      <c r="CH25" s="157">
        <v>0</v>
      </c>
      <c r="CI25" s="157">
        <v>0</v>
      </c>
      <c r="CJ25" s="157">
        <v>0</v>
      </c>
      <c r="CK25" s="157">
        <v>0</v>
      </c>
      <c r="CL25" s="157">
        <v>0</v>
      </c>
      <c r="CM25" s="157">
        <v>0</v>
      </c>
      <c r="CN25" s="157">
        <v>0</v>
      </c>
      <c r="CO25" s="157">
        <v>0</v>
      </c>
      <c r="CP25" s="157">
        <v>0</v>
      </c>
      <c r="CQ25" s="157">
        <v>0</v>
      </c>
      <c r="CR25" s="157">
        <v>0</v>
      </c>
      <c r="CS25" s="157">
        <v>0</v>
      </c>
      <c r="CT25" s="157">
        <v>0</v>
      </c>
      <c r="CU25" s="157">
        <v>0</v>
      </c>
      <c r="CV25" s="157">
        <v>0</v>
      </c>
      <c r="CW25" s="157">
        <v>0</v>
      </c>
      <c r="CX25" s="157">
        <v>0</v>
      </c>
      <c r="CY25" s="157">
        <v>0</v>
      </c>
      <c r="CZ25" s="157">
        <v>0</v>
      </c>
      <c r="DA25" s="157">
        <v>0</v>
      </c>
      <c r="DB25" s="157">
        <v>0</v>
      </c>
      <c r="DC25" s="157">
        <v>0</v>
      </c>
      <c r="DD25" s="157">
        <v>0</v>
      </c>
      <c r="DE25" s="157">
        <v>0</v>
      </c>
      <c r="DF25" s="157">
        <v>0</v>
      </c>
      <c r="DG25" s="157">
        <v>0</v>
      </c>
      <c r="DH25" s="158">
        <v>0</v>
      </c>
      <c r="DI25" s="158">
        <v>0</v>
      </c>
      <c r="DJ25" s="158">
        <v>0</v>
      </c>
    </row>
    <row r="26" spans="1:114" ht="19.5" customHeight="1">
      <c r="A26" s="154" t="s">
        <v>71</v>
      </c>
      <c r="B26" s="154" t="s">
        <v>71</v>
      </c>
      <c r="C26" s="154" t="s">
        <v>71</v>
      </c>
      <c r="D26" s="155" t="s">
        <v>303</v>
      </c>
      <c r="E26" s="156">
        <f>SUM(F26,T26,AU26,BG26,BL26,BY26,CQ26,CT26,CZ26,DC26,DH26)</f>
        <v>208.661068</v>
      </c>
      <c r="F26" s="157">
        <v>208.661068</v>
      </c>
      <c r="G26" s="157">
        <v>0</v>
      </c>
      <c r="H26" s="157">
        <v>0</v>
      </c>
      <c r="I26" s="157">
        <v>0</v>
      </c>
      <c r="J26" s="157">
        <v>0</v>
      </c>
      <c r="K26" s="157">
        <v>0</v>
      </c>
      <c r="L26" s="157">
        <v>0</v>
      </c>
      <c r="M26" s="157">
        <v>0</v>
      </c>
      <c r="N26" s="157">
        <v>0</v>
      </c>
      <c r="O26" s="157">
        <v>0</v>
      </c>
      <c r="P26" s="157">
        <v>0</v>
      </c>
      <c r="Q26" s="157">
        <v>208.661068</v>
      </c>
      <c r="R26" s="157">
        <v>0</v>
      </c>
      <c r="S26" s="157">
        <v>0</v>
      </c>
      <c r="T26" s="157">
        <v>0</v>
      </c>
      <c r="U26" s="157">
        <v>0</v>
      </c>
      <c r="V26" s="157">
        <v>0</v>
      </c>
      <c r="W26" s="157">
        <v>0</v>
      </c>
      <c r="X26" s="157">
        <v>0</v>
      </c>
      <c r="Y26" s="157">
        <v>0</v>
      </c>
      <c r="Z26" s="157">
        <v>0</v>
      </c>
      <c r="AA26" s="157">
        <v>0</v>
      </c>
      <c r="AB26" s="157">
        <v>0</v>
      </c>
      <c r="AC26" s="157">
        <v>0</v>
      </c>
      <c r="AD26" s="157">
        <v>0</v>
      </c>
      <c r="AE26" s="157">
        <v>0</v>
      </c>
      <c r="AF26" s="157">
        <v>0</v>
      </c>
      <c r="AG26" s="157">
        <v>0</v>
      </c>
      <c r="AH26" s="157">
        <v>0</v>
      </c>
      <c r="AI26" s="157">
        <v>0</v>
      </c>
      <c r="AJ26" s="157">
        <v>0</v>
      </c>
      <c r="AK26" s="157">
        <v>0</v>
      </c>
      <c r="AL26" s="157">
        <v>0</v>
      </c>
      <c r="AM26" s="157">
        <v>0</v>
      </c>
      <c r="AN26" s="157">
        <v>0</v>
      </c>
      <c r="AO26" s="157">
        <v>0</v>
      </c>
      <c r="AP26" s="157">
        <v>0</v>
      </c>
      <c r="AQ26" s="157">
        <v>0</v>
      </c>
      <c r="AR26" s="157">
        <v>0</v>
      </c>
      <c r="AS26" s="157">
        <v>0</v>
      </c>
      <c r="AT26" s="157">
        <v>0</v>
      </c>
      <c r="AU26" s="157">
        <v>0</v>
      </c>
      <c r="AV26" s="157">
        <v>0</v>
      </c>
      <c r="AW26" s="157">
        <v>0</v>
      </c>
      <c r="AX26" s="157">
        <v>0</v>
      </c>
      <c r="AY26" s="157">
        <v>0</v>
      </c>
      <c r="AZ26" s="157">
        <v>0</v>
      </c>
      <c r="BA26" s="157">
        <v>0</v>
      </c>
      <c r="BB26" s="157">
        <v>0</v>
      </c>
      <c r="BC26" s="157">
        <v>0</v>
      </c>
      <c r="BD26" s="157">
        <v>0</v>
      </c>
      <c r="BE26" s="157">
        <v>0</v>
      </c>
      <c r="BF26" s="157">
        <v>0</v>
      </c>
      <c r="BG26" s="157">
        <v>0</v>
      </c>
      <c r="BH26" s="157">
        <v>0</v>
      </c>
      <c r="BI26" s="157">
        <v>0</v>
      </c>
      <c r="BJ26" s="157">
        <v>0</v>
      </c>
      <c r="BK26" s="157">
        <v>0</v>
      </c>
      <c r="BL26" s="157">
        <v>0</v>
      </c>
      <c r="BM26" s="157">
        <v>0</v>
      </c>
      <c r="BN26" s="157">
        <v>0</v>
      </c>
      <c r="BO26" s="157">
        <v>0</v>
      </c>
      <c r="BP26" s="157">
        <v>0</v>
      </c>
      <c r="BQ26" s="157">
        <v>0</v>
      </c>
      <c r="BR26" s="157">
        <v>0</v>
      </c>
      <c r="BS26" s="157">
        <v>0</v>
      </c>
      <c r="BT26" s="157">
        <v>0</v>
      </c>
      <c r="BU26" s="157">
        <v>0</v>
      </c>
      <c r="BV26" s="157">
        <v>0</v>
      </c>
      <c r="BW26" s="157">
        <v>0</v>
      </c>
      <c r="BX26" s="157">
        <v>0</v>
      </c>
      <c r="BY26" s="157">
        <v>0</v>
      </c>
      <c r="BZ26" s="157">
        <v>0</v>
      </c>
      <c r="CA26" s="157">
        <v>0</v>
      </c>
      <c r="CB26" s="157">
        <v>0</v>
      </c>
      <c r="CC26" s="157">
        <v>0</v>
      </c>
      <c r="CD26" s="157">
        <v>0</v>
      </c>
      <c r="CE26" s="157">
        <v>0</v>
      </c>
      <c r="CF26" s="157">
        <v>0</v>
      </c>
      <c r="CG26" s="157">
        <v>0</v>
      </c>
      <c r="CH26" s="157">
        <v>0</v>
      </c>
      <c r="CI26" s="157">
        <v>0</v>
      </c>
      <c r="CJ26" s="157">
        <v>0</v>
      </c>
      <c r="CK26" s="157">
        <v>0</v>
      </c>
      <c r="CL26" s="157">
        <v>0</v>
      </c>
      <c r="CM26" s="157">
        <v>0</v>
      </c>
      <c r="CN26" s="157">
        <v>0</v>
      </c>
      <c r="CO26" s="157">
        <v>0</v>
      </c>
      <c r="CP26" s="157">
        <v>0</v>
      </c>
      <c r="CQ26" s="157">
        <v>0</v>
      </c>
      <c r="CR26" s="157">
        <v>0</v>
      </c>
      <c r="CS26" s="157">
        <v>0</v>
      </c>
      <c r="CT26" s="157">
        <v>0</v>
      </c>
      <c r="CU26" s="157">
        <v>0</v>
      </c>
      <c r="CV26" s="157">
        <v>0</v>
      </c>
      <c r="CW26" s="157">
        <v>0</v>
      </c>
      <c r="CX26" s="157">
        <v>0</v>
      </c>
      <c r="CY26" s="157">
        <v>0</v>
      </c>
      <c r="CZ26" s="157">
        <v>0</v>
      </c>
      <c r="DA26" s="157">
        <v>0</v>
      </c>
      <c r="DB26" s="157">
        <v>0</v>
      </c>
      <c r="DC26" s="157">
        <v>0</v>
      </c>
      <c r="DD26" s="157">
        <v>0</v>
      </c>
      <c r="DE26" s="157">
        <v>0</v>
      </c>
      <c r="DF26" s="157">
        <v>0</v>
      </c>
      <c r="DG26" s="157">
        <v>0</v>
      </c>
      <c r="DH26" s="158">
        <v>0</v>
      </c>
      <c r="DI26" s="158">
        <v>0</v>
      </c>
      <c r="DJ26" s="158">
        <v>0</v>
      </c>
    </row>
    <row r="27" spans="1:114" ht="19.5" customHeight="1">
      <c r="A27" s="154" t="s">
        <v>71</v>
      </c>
      <c r="B27" s="154" t="s">
        <v>71</v>
      </c>
      <c r="C27" s="154" t="s">
        <v>71</v>
      </c>
      <c r="D27" s="155" t="s">
        <v>304</v>
      </c>
      <c r="E27" s="156">
        <f>SUM(F27,T27,AU27,BG27,BL27,BY27,CQ27,CT27,CZ27,DC27,DH27)</f>
        <v>208.661068</v>
      </c>
      <c r="F27" s="157">
        <v>208.661068</v>
      </c>
      <c r="G27" s="157">
        <v>0</v>
      </c>
      <c r="H27" s="157">
        <v>0</v>
      </c>
      <c r="I27" s="157">
        <v>0</v>
      </c>
      <c r="J27" s="157">
        <v>0</v>
      </c>
      <c r="K27" s="157">
        <v>0</v>
      </c>
      <c r="L27" s="157">
        <v>0</v>
      </c>
      <c r="M27" s="157">
        <v>0</v>
      </c>
      <c r="N27" s="157">
        <v>0</v>
      </c>
      <c r="O27" s="157">
        <v>0</v>
      </c>
      <c r="P27" s="157">
        <v>0</v>
      </c>
      <c r="Q27" s="157">
        <v>208.661068</v>
      </c>
      <c r="R27" s="157">
        <v>0</v>
      </c>
      <c r="S27" s="157">
        <v>0</v>
      </c>
      <c r="T27" s="157">
        <v>0</v>
      </c>
      <c r="U27" s="157">
        <v>0</v>
      </c>
      <c r="V27" s="157">
        <v>0</v>
      </c>
      <c r="W27" s="157">
        <v>0</v>
      </c>
      <c r="X27" s="157">
        <v>0</v>
      </c>
      <c r="Y27" s="157">
        <v>0</v>
      </c>
      <c r="Z27" s="157">
        <v>0</v>
      </c>
      <c r="AA27" s="157">
        <v>0</v>
      </c>
      <c r="AB27" s="157">
        <v>0</v>
      </c>
      <c r="AC27" s="157">
        <v>0</v>
      </c>
      <c r="AD27" s="157">
        <v>0</v>
      </c>
      <c r="AE27" s="157">
        <v>0</v>
      </c>
      <c r="AF27" s="157">
        <v>0</v>
      </c>
      <c r="AG27" s="157">
        <v>0</v>
      </c>
      <c r="AH27" s="157">
        <v>0</v>
      </c>
      <c r="AI27" s="157">
        <v>0</v>
      </c>
      <c r="AJ27" s="157">
        <v>0</v>
      </c>
      <c r="AK27" s="157">
        <v>0</v>
      </c>
      <c r="AL27" s="157">
        <v>0</v>
      </c>
      <c r="AM27" s="157">
        <v>0</v>
      </c>
      <c r="AN27" s="157">
        <v>0</v>
      </c>
      <c r="AO27" s="157">
        <v>0</v>
      </c>
      <c r="AP27" s="157">
        <v>0</v>
      </c>
      <c r="AQ27" s="157">
        <v>0</v>
      </c>
      <c r="AR27" s="157">
        <v>0</v>
      </c>
      <c r="AS27" s="157">
        <v>0</v>
      </c>
      <c r="AT27" s="157">
        <v>0</v>
      </c>
      <c r="AU27" s="157">
        <v>0</v>
      </c>
      <c r="AV27" s="157">
        <v>0</v>
      </c>
      <c r="AW27" s="157">
        <v>0</v>
      </c>
      <c r="AX27" s="157">
        <v>0</v>
      </c>
      <c r="AY27" s="157">
        <v>0</v>
      </c>
      <c r="AZ27" s="157">
        <v>0</v>
      </c>
      <c r="BA27" s="157">
        <v>0</v>
      </c>
      <c r="BB27" s="157">
        <v>0</v>
      </c>
      <c r="BC27" s="157">
        <v>0</v>
      </c>
      <c r="BD27" s="157">
        <v>0</v>
      </c>
      <c r="BE27" s="157">
        <v>0</v>
      </c>
      <c r="BF27" s="157">
        <v>0</v>
      </c>
      <c r="BG27" s="157">
        <v>0</v>
      </c>
      <c r="BH27" s="157">
        <v>0</v>
      </c>
      <c r="BI27" s="157">
        <v>0</v>
      </c>
      <c r="BJ27" s="157">
        <v>0</v>
      </c>
      <c r="BK27" s="157">
        <v>0</v>
      </c>
      <c r="BL27" s="157">
        <v>0</v>
      </c>
      <c r="BM27" s="157">
        <v>0</v>
      </c>
      <c r="BN27" s="157">
        <v>0</v>
      </c>
      <c r="BO27" s="157">
        <v>0</v>
      </c>
      <c r="BP27" s="157">
        <v>0</v>
      </c>
      <c r="BQ27" s="157">
        <v>0</v>
      </c>
      <c r="BR27" s="157">
        <v>0</v>
      </c>
      <c r="BS27" s="157">
        <v>0</v>
      </c>
      <c r="BT27" s="157">
        <v>0</v>
      </c>
      <c r="BU27" s="157">
        <v>0</v>
      </c>
      <c r="BV27" s="157">
        <v>0</v>
      </c>
      <c r="BW27" s="157">
        <v>0</v>
      </c>
      <c r="BX27" s="157">
        <v>0</v>
      </c>
      <c r="BY27" s="157">
        <v>0</v>
      </c>
      <c r="BZ27" s="157">
        <v>0</v>
      </c>
      <c r="CA27" s="157">
        <v>0</v>
      </c>
      <c r="CB27" s="157">
        <v>0</v>
      </c>
      <c r="CC27" s="157">
        <v>0</v>
      </c>
      <c r="CD27" s="157">
        <v>0</v>
      </c>
      <c r="CE27" s="157">
        <v>0</v>
      </c>
      <c r="CF27" s="157">
        <v>0</v>
      </c>
      <c r="CG27" s="157">
        <v>0</v>
      </c>
      <c r="CH27" s="157">
        <v>0</v>
      </c>
      <c r="CI27" s="157">
        <v>0</v>
      </c>
      <c r="CJ27" s="157">
        <v>0</v>
      </c>
      <c r="CK27" s="157">
        <v>0</v>
      </c>
      <c r="CL27" s="157">
        <v>0</v>
      </c>
      <c r="CM27" s="157">
        <v>0</v>
      </c>
      <c r="CN27" s="157">
        <v>0</v>
      </c>
      <c r="CO27" s="157">
        <v>0</v>
      </c>
      <c r="CP27" s="157">
        <v>0</v>
      </c>
      <c r="CQ27" s="157">
        <v>0</v>
      </c>
      <c r="CR27" s="157">
        <v>0</v>
      </c>
      <c r="CS27" s="157">
        <v>0</v>
      </c>
      <c r="CT27" s="157">
        <v>0</v>
      </c>
      <c r="CU27" s="157">
        <v>0</v>
      </c>
      <c r="CV27" s="157">
        <v>0</v>
      </c>
      <c r="CW27" s="157">
        <v>0</v>
      </c>
      <c r="CX27" s="157">
        <v>0</v>
      </c>
      <c r="CY27" s="157">
        <v>0</v>
      </c>
      <c r="CZ27" s="157">
        <v>0</v>
      </c>
      <c r="DA27" s="157">
        <v>0</v>
      </c>
      <c r="DB27" s="157">
        <v>0</v>
      </c>
      <c r="DC27" s="157">
        <v>0</v>
      </c>
      <c r="DD27" s="157">
        <v>0</v>
      </c>
      <c r="DE27" s="157">
        <v>0</v>
      </c>
      <c r="DF27" s="157">
        <v>0</v>
      </c>
      <c r="DG27" s="157">
        <v>0</v>
      </c>
      <c r="DH27" s="158">
        <v>0</v>
      </c>
      <c r="DI27" s="158">
        <v>0</v>
      </c>
      <c r="DJ27" s="158">
        <v>0</v>
      </c>
    </row>
    <row r="28" spans="1:114" ht="19.5" customHeight="1">
      <c r="A28" s="154" t="s">
        <v>97</v>
      </c>
      <c r="B28" s="154" t="s">
        <v>77</v>
      </c>
      <c r="C28" s="154" t="s">
        <v>74</v>
      </c>
      <c r="D28" s="155" t="s">
        <v>162</v>
      </c>
      <c r="E28" s="156">
        <f>SUM(F28,T28,AU28,BG28,BL28,BY28,CQ28,CT28,CZ28,DC28,DH28)</f>
        <v>208.661068</v>
      </c>
      <c r="F28" s="157">
        <v>208.661068</v>
      </c>
      <c r="G28" s="157">
        <v>0</v>
      </c>
      <c r="H28" s="157">
        <v>0</v>
      </c>
      <c r="I28" s="157">
        <v>0</v>
      </c>
      <c r="J28" s="157">
        <v>0</v>
      </c>
      <c r="K28" s="157">
        <v>0</v>
      </c>
      <c r="L28" s="157">
        <v>0</v>
      </c>
      <c r="M28" s="157">
        <v>0</v>
      </c>
      <c r="N28" s="157">
        <v>0</v>
      </c>
      <c r="O28" s="157">
        <v>0</v>
      </c>
      <c r="P28" s="157">
        <v>0</v>
      </c>
      <c r="Q28" s="157">
        <v>208.661068</v>
      </c>
      <c r="R28" s="157">
        <v>0</v>
      </c>
      <c r="S28" s="157">
        <v>0</v>
      </c>
      <c r="T28" s="157">
        <v>0</v>
      </c>
      <c r="U28" s="157">
        <v>0</v>
      </c>
      <c r="V28" s="157">
        <v>0</v>
      </c>
      <c r="W28" s="157">
        <v>0</v>
      </c>
      <c r="X28" s="157">
        <v>0</v>
      </c>
      <c r="Y28" s="157">
        <v>0</v>
      </c>
      <c r="Z28" s="157">
        <v>0</v>
      </c>
      <c r="AA28" s="157">
        <v>0</v>
      </c>
      <c r="AB28" s="157">
        <v>0</v>
      </c>
      <c r="AC28" s="157">
        <v>0</v>
      </c>
      <c r="AD28" s="157">
        <v>0</v>
      </c>
      <c r="AE28" s="157">
        <v>0</v>
      </c>
      <c r="AF28" s="157">
        <v>0</v>
      </c>
      <c r="AG28" s="157">
        <v>0</v>
      </c>
      <c r="AH28" s="157">
        <v>0</v>
      </c>
      <c r="AI28" s="157">
        <v>0</v>
      </c>
      <c r="AJ28" s="157">
        <v>0</v>
      </c>
      <c r="AK28" s="157">
        <v>0</v>
      </c>
      <c r="AL28" s="157">
        <v>0</v>
      </c>
      <c r="AM28" s="157">
        <v>0</v>
      </c>
      <c r="AN28" s="157">
        <v>0</v>
      </c>
      <c r="AO28" s="157">
        <v>0</v>
      </c>
      <c r="AP28" s="157">
        <v>0</v>
      </c>
      <c r="AQ28" s="157">
        <v>0</v>
      </c>
      <c r="AR28" s="157">
        <v>0</v>
      </c>
      <c r="AS28" s="157">
        <v>0</v>
      </c>
      <c r="AT28" s="157">
        <v>0</v>
      </c>
      <c r="AU28" s="157">
        <v>0</v>
      </c>
      <c r="AV28" s="157">
        <v>0</v>
      </c>
      <c r="AW28" s="157">
        <v>0</v>
      </c>
      <c r="AX28" s="157">
        <v>0</v>
      </c>
      <c r="AY28" s="157">
        <v>0</v>
      </c>
      <c r="AZ28" s="157">
        <v>0</v>
      </c>
      <c r="BA28" s="157">
        <v>0</v>
      </c>
      <c r="BB28" s="157">
        <v>0</v>
      </c>
      <c r="BC28" s="157">
        <v>0</v>
      </c>
      <c r="BD28" s="157">
        <v>0</v>
      </c>
      <c r="BE28" s="157">
        <v>0</v>
      </c>
      <c r="BF28" s="157">
        <v>0</v>
      </c>
      <c r="BG28" s="157">
        <v>0</v>
      </c>
      <c r="BH28" s="157">
        <v>0</v>
      </c>
      <c r="BI28" s="157">
        <v>0</v>
      </c>
      <c r="BJ28" s="157">
        <v>0</v>
      </c>
      <c r="BK28" s="157">
        <v>0</v>
      </c>
      <c r="BL28" s="157">
        <v>0</v>
      </c>
      <c r="BM28" s="157">
        <v>0</v>
      </c>
      <c r="BN28" s="157">
        <v>0</v>
      </c>
      <c r="BO28" s="157">
        <v>0</v>
      </c>
      <c r="BP28" s="157">
        <v>0</v>
      </c>
      <c r="BQ28" s="157">
        <v>0</v>
      </c>
      <c r="BR28" s="157">
        <v>0</v>
      </c>
      <c r="BS28" s="157">
        <v>0</v>
      </c>
      <c r="BT28" s="157">
        <v>0</v>
      </c>
      <c r="BU28" s="157">
        <v>0</v>
      </c>
      <c r="BV28" s="157">
        <v>0</v>
      </c>
      <c r="BW28" s="157">
        <v>0</v>
      </c>
      <c r="BX28" s="157">
        <v>0</v>
      </c>
      <c r="BY28" s="157">
        <v>0</v>
      </c>
      <c r="BZ28" s="157">
        <v>0</v>
      </c>
      <c r="CA28" s="157">
        <v>0</v>
      </c>
      <c r="CB28" s="157">
        <v>0</v>
      </c>
      <c r="CC28" s="157">
        <v>0</v>
      </c>
      <c r="CD28" s="157">
        <v>0</v>
      </c>
      <c r="CE28" s="157">
        <v>0</v>
      </c>
      <c r="CF28" s="157">
        <v>0</v>
      </c>
      <c r="CG28" s="157">
        <v>0</v>
      </c>
      <c r="CH28" s="157">
        <v>0</v>
      </c>
      <c r="CI28" s="157">
        <v>0</v>
      </c>
      <c r="CJ28" s="157">
        <v>0</v>
      </c>
      <c r="CK28" s="157">
        <v>0</v>
      </c>
      <c r="CL28" s="157">
        <v>0</v>
      </c>
      <c r="CM28" s="157">
        <v>0</v>
      </c>
      <c r="CN28" s="157">
        <v>0</v>
      </c>
      <c r="CO28" s="157">
        <v>0</v>
      </c>
      <c r="CP28" s="157">
        <v>0</v>
      </c>
      <c r="CQ28" s="157">
        <v>0</v>
      </c>
      <c r="CR28" s="157">
        <v>0</v>
      </c>
      <c r="CS28" s="157">
        <v>0</v>
      </c>
      <c r="CT28" s="157">
        <v>0</v>
      </c>
      <c r="CU28" s="157">
        <v>0</v>
      </c>
      <c r="CV28" s="157">
        <v>0</v>
      </c>
      <c r="CW28" s="157">
        <v>0</v>
      </c>
      <c r="CX28" s="157">
        <v>0</v>
      </c>
      <c r="CY28" s="157">
        <v>0</v>
      </c>
      <c r="CZ28" s="157">
        <v>0</v>
      </c>
      <c r="DA28" s="157">
        <v>0</v>
      </c>
      <c r="DB28" s="157">
        <v>0</v>
      </c>
      <c r="DC28" s="157">
        <v>0</v>
      </c>
      <c r="DD28" s="157">
        <v>0</v>
      </c>
      <c r="DE28" s="157">
        <v>0</v>
      </c>
      <c r="DF28" s="157">
        <v>0</v>
      </c>
      <c r="DG28" s="157">
        <v>0</v>
      </c>
      <c r="DH28" s="158">
        <v>0</v>
      </c>
      <c r="DI28" s="158">
        <v>0</v>
      </c>
      <c r="DJ28" s="158">
        <v>0</v>
      </c>
    </row>
    <row r="29" ht="12.75"/>
    <row r="30" ht="12.75"/>
    <row r="31" ht="12.75"/>
    <row r="32" ht="12.75"/>
    <row r="33" ht="12.75"/>
    <row r="34" ht="12.75"/>
    <row r="35" ht="12.75"/>
  </sheetData>
  <sheetProtection/>
  <mergeCells count="124">
    <mergeCell ref="DJ5:DJ6"/>
    <mergeCell ref="DH4:DJ4"/>
    <mergeCell ref="DH5:DH6"/>
    <mergeCell ref="DI5:DI6"/>
    <mergeCell ref="DC4:DG4"/>
    <mergeCell ref="DG5:DG6"/>
    <mergeCell ref="DD5:DD6"/>
    <mergeCell ref="DE5:DE6"/>
    <mergeCell ref="DF5:DF6"/>
    <mergeCell ref="DC5:DC6"/>
    <mergeCell ref="V5:V6"/>
    <mergeCell ref="U5:U6"/>
    <mergeCell ref="W5:W6"/>
    <mergeCell ref="X5:X6"/>
    <mergeCell ref="F4:S4"/>
    <mergeCell ref="A2:DJ2"/>
    <mergeCell ref="CQ4:CS4"/>
    <mergeCell ref="BL4:BX4"/>
    <mergeCell ref="BY4:CP4"/>
    <mergeCell ref="BG4:BK4"/>
    <mergeCell ref="AU4:BF4"/>
    <mergeCell ref="T4:AT4"/>
    <mergeCell ref="A4:D4"/>
    <mergeCell ref="T5:T6"/>
    <mergeCell ref="Q5:Q6"/>
    <mergeCell ref="R5:R6"/>
    <mergeCell ref="S5:S6"/>
    <mergeCell ref="O5:O6"/>
    <mergeCell ref="N5:N6"/>
    <mergeCell ref="P5:P6"/>
    <mergeCell ref="CF5:CF6"/>
    <mergeCell ref="CE5:CE6"/>
    <mergeCell ref="CD5:CD6"/>
    <mergeCell ref="CG5:CG6"/>
    <mergeCell ref="CH5:CH6"/>
    <mergeCell ref="CI5:CI6"/>
    <mergeCell ref="CJ5:CJ6"/>
    <mergeCell ref="CK5:CK6"/>
    <mergeCell ref="CL5:CL6"/>
    <mergeCell ref="CM5:CM6"/>
    <mergeCell ref="CN5:CN6"/>
    <mergeCell ref="CO5:CO6"/>
    <mergeCell ref="CP5:CP6"/>
    <mergeCell ref="CQ5:CQ6"/>
    <mergeCell ref="CR5:CR6"/>
    <mergeCell ref="CS5:CS6"/>
    <mergeCell ref="AP5:AP6"/>
    <mergeCell ref="AJ5:AJ6"/>
    <mergeCell ref="AK5:AK6"/>
    <mergeCell ref="AL5:AL6"/>
    <mergeCell ref="AM5:AM6"/>
    <mergeCell ref="AN5:AN6"/>
    <mergeCell ref="AO5:AO6"/>
    <mergeCell ref="AQ5:AQ6"/>
    <mergeCell ref="AI5:AI6"/>
    <mergeCell ref="Y5:Y6"/>
    <mergeCell ref="Z5:Z6"/>
    <mergeCell ref="AC5:AC6"/>
    <mergeCell ref="AD5:AD6"/>
    <mergeCell ref="AA5:AA6"/>
    <mergeCell ref="AB5:AB6"/>
    <mergeCell ref="AE5:AE6"/>
    <mergeCell ref="AF5:AF6"/>
    <mergeCell ref="AG5:AG6"/>
    <mergeCell ref="AH5:AH6"/>
    <mergeCell ref="AR5:AR6"/>
    <mergeCell ref="AT5:AT6"/>
    <mergeCell ref="AS5:AS6"/>
    <mergeCell ref="AU5:AU6"/>
    <mergeCell ref="AV5:AV6"/>
    <mergeCell ref="AW5:AW6"/>
    <mergeCell ref="AX5:AX6"/>
    <mergeCell ref="AY5:AY6"/>
    <mergeCell ref="AZ5:AZ6"/>
    <mergeCell ref="BA5:BA6"/>
    <mergeCell ref="BB5:BB6"/>
    <mergeCell ref="BC5:BC6"/>
    <mergeCell ref="BD5:BD6"/>
    <mergeCell ref="BE5:BE6"/>
    <mergeCell ref="BF5:BF6"/>
    <mergeCell ref="BG5:BG6"/>
    <mergeCell ref="BX5:BX6"/>
    <mergeCell ref="BW5:BW6"/>
    <mergeCell ref="BY5:BY6"/>
    <mergeCell ref="BZ5:BZ6"/>
    <mergeCell ref="CA5:CA6"/>
    <mergeCell ref="CB5:CB6"/>
    <mergeCell ref="CC5:CC6"/>
    <mergeCell ref="BH5:BH6"/>
    <mergeCell ref="BJ5:BJ6"/>
    <mergeCell ref="BI5:BI6"/>
    <mergeCell ref="BO5:BO6"/>
    <mergeCell ref="BP5:BP6"/>
    <mergeCell ref="BK5:BK6"/>
    <mergeCell ref="BL5:BL6"/>
    <mergeCell ref="BM5:BM6"/>
    <mergeCell ref="BN5:BN6"/>
    <mergeCell ref="BQ5:BQ6"/>
    <mergeCell ref="BR5:BR6"/>
    <mergeCell ref="BS5:BS6"/>
    <mergeCell ref="BT5:BT6"/>
    <mergeCell ref="BU5:BU6"/>
    <mergeCell ref="BV5:BV6"/>
    <mergeCell ref="CT5:CT6"/>
    <mergeCell ref="CT4:CY4"/>
    <mergeCell ref="CZ4:DB4"/>
    <mergeCell ref="CU5:CU6"/>
    <mergeCell ref="CV5:CV6"/>
    <mergeCell ref="CW5:CW6"/>
    <mergeCell ref="CX5:CX6"/>
    <mergeCell ref="CY5:CY6"/>
    <mergeCell ref="CZ5:CZ6"/>
    <mergeCell ref="DA5:DA6"/>
    <mergeCell ref="DB5:DB6"/>
    <mergeCell ref="D5:D6"/>
    <mergeCell ref="L5:L6"/>
    <mergeCell ref="M5:M6"/>
    <mergeCell ref="E4:E6"/>
    <mergeCell ref="F5:F6"/>
    <mergeCell ref="G5:G6"/>
    <mergeCell ref="H5:H6"/>
    <mergeCell ref="I5:I6"/>
    <mergeCell ref="J5:J6"/>
    <mergeCell ref="K5:K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5"/>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18"/>
      <c r="B1" s="18"/>
      <c r="C1" s="159"/>
      <c r="D1" s="18"/>
      <c r="E1" s="18"/>
      <c r="F1" s="14" t="s">
        <v>305</v>
      </c>
    </row>
    <row r="2" spans="1:6" ht="25.5" customHeight="1">
      <c r="A2" s="15" t="s">
        <v>306</v>
      </c>
      <c r="B2" s="15"/>
      <c r="C2" s="15"/>
      <c r="D2" s="15"/>
      <c r="E2" s="15"/>
      <c r="F2" s="15"/>
    </row>
    <row r="3" spans="1:6" ht="19.5" customHeight="1">
      <c r="A3" s="38" t="s">
        <v>0</v>
      </c>
      <c r="B3" s="39"/>
      <c r="C3" s="39"/>
      <c r="D3" s="40"/>
      <c r="E3" s="40"/>
      <c r="F3" s="14" t="s">
        <v>5</v>
      </c>
    </row>
    <row r="4" spans="1:6" ht="19.5" customHeight="1">
      <c r="A4" s="160" t="s">
        <v>307</v>
      </c>
      <c r="B4" s="161"/>
      <c r="C4" s="162"/>
      <c r="D4" s="45" t="s">
        <v>103</v>
      </c>
      <c r="E4" s="47"/>
      <c r="F4" s="47"/>
    </row>
    <row r="5" spans="1:6" ht="19.5" customHeight="1">
      <c r="A5" s="42" t="s">
        <v>65</v>
      </c>
      <c r="B5" s="44"/>
      <c r="C5" s="163" t="s">
        <v>202</v>
      </c>
      <c r="D5" s="47" t="s">
        <v>57</v>
      </c>
      <c r="E5" s="46" t="s">
        <v>308</v>
      </c>
      <c r="F5" s="164" t="s">
        <v>309</v>
      </c>
    </row>
    <row r="6" spans="1:6" ht="33.75" customHeight="1">
      <c r="A6" s="54" t="s">
        <v>68</v>
      </c>
      <c r="B6" s="56" t="s">
        <v>69</v>
      </c>
      <c r="C6" s="58"/>
      <c r="D6" s="58"/>
      <c r="E6" s="59"/>
      <c r="F6" s="165"/>
    </row>
    <row r="7" spans="1:6" ht="19.5" customHeight="1">
      <c r="A7" s="62" t="s">
        <v>71</v>
      </c>
      <c r="B7" s="62" t="s">
        <v>71</v>
      </c>
      <c r="C7" s="155" t="s">
        <v>57</v>
      </c>
      <c r="D7" s="166">
        <v>2272.026011</v>
      </c>
      <c r="E7" s="167">
        <v>1881.856477</v>
      </c>
      <c r="F7" s="168">
        <v>390.169534</v>
      </c>
    </row>
    <row r="8" spans="1:6" ht="19.5" customHeight="1">
      <c r="A8" s="62" t="s">
        <v>71</v>
      </c>
      <c r="B8" s="62" t="s">
        <v>71</v>
      </c>
      <c r="C8" s="155" t="s">
        <v>0</v>
      </c>
      <c r="D8" s="166">
        <v>2272.026011</v>
      </c>
      <c r="E8" s="167">
        <v>1881.856477</v>
      </c>
      <c r="F8" s="168">
        <v>390.169534</v>
      </c>
    </row>
    <row r="9" spans="1:6" ht="19.5" customHeight="1">
      <c r="A9" s="62" t="s">
        <v>71</v>
      </c>
      <c r="B9" s="62" t="s">
        <v>71</v>
      </c>
      <c r="C9" s="155" t="s">
        <v>310</v>
      </c>
      <c r="D9" s="166">
        <v>1877.633277</v>
      </c>
      <c r="E9" s="167">
        <v>1877.633277</v>
      </c>
      <c r="F9" s="168">
        <v>0</v>
      </c>
    </row>
    <row r="10" spans="1:6" ht="19.5" customHeight="1">
      <c r="A10" s="62" t="s">
        <v>311</v>
      </c>
      <c r="B10" s="62" t="s">
        <v>74</v>
      </c>
      <c r="C10" s="155" t="s">
        <v>312</v>
      </c>
      <c r="D10" s="166">
        <v>444.12606</v>
      </c>
      <c r="E10" s="167">
        <v>444.12606</v>
      </c>
      <c r="F10" s="168">
        <v>0</v>
      </c>
    </row>
    <row r="11" spans="1:6" ht="19.5" customHeight="1">
      <c r="A11" s="62" t="s">
        <v>311</v>
      </c>
      <c r="B11" s="62" t="s">
        <v>77</v>
      </c>
      <c r="C11" s="155" t="s">
        <v>313</v>
      </c>
      <c r="D11" s="166">
        <v>667.484472</v>
      </c>
      <c r="E11" s="167">
        <v>667.484472</v>
      </c>
      <c r="F11" s="168">
        <v>0</v>
      </c>
    </row>
    <row r="12" spans="1:6" ht="19.5" customHeight="1">
      <c r="A12" s="62" t="s">
        <v>311</v>
      </c>
      <c r="B12" s="62" t="s">
        <v>93</v>
      </c>
      <c r="C12" s="155" t="s">
        <v>314</v>
      </c>
      <c r="D12" s="166">
        <v>27.4214</v>
      </c>
      <c r="E12" s="167">
        <v>27.4214</v>
      </c>
      <c r="F12" s="168">
        <v>0</v>
      </c>
    </row>
    <row r="13" spans="1:6" ht="19.5" customHeight="1">
      <c r="A13" s="62" t="s">
        <v>311</v>
      </c>
      <c r="B13" s="62" t="s">
        <v>82</v>
      </c>
      <c r="C13" s="155" t="s">
        <v>315</v>
      </c>
      <c r="D13" s="166">
        <v>83.1864</v>
      </c>
      <c r="E13" s="167">
        <v>83.1864</v>
      </c>
      <c r="F13" s="168">
        <v>0</v>
      </c>
    </row>
    <row r="14" spans="1:6" ht="19.5" customHeight="1">
      <c r="A14" s="62" t="s">
        <v>311</v>
      </c>
      <c r="B14" s="62" t="s">
        <v>172</v>
      </c>
      <c r="C14" s="155" t="s">
        <v>316</v>
      </c>
      <c r="D14" s="166">
        <v>189.08256</v>
      </c>
      <c r="E14" s="167">
        <v>189.08256</v>
      </c>
      <c r="F14" s="168">
        <v>0</v>
      </c>
    </row>
    <row r="15" spans="1:6" ht="19.5" customHeight="1">
      <c r="A15" s="62" t="s">
        <v>311</v>
      </c>
      <c r="B15" s="62" t="s">
        <v>174</v>
      </c>
      <c r="C15" s="155" t="s">
        <v>317</v>
      </c>
      <c r="D15" s="166">
        <v>75.633024</v>
      </c>
      <c r="E15" s="167">
        <v>75.633024</v>
      </c>
      <c r="F15" s="168">
        <v>0</v>
      </c>
    </row>
    <row r="16" spans="1:6" ht="19.5" customHeight="1">
      <c r="A16" s="62" t="s">
        <v>311</v>
      </c>
      <c r="B16" s="62" t="s">
        <v>318</v>
      </c>
      <c r="C16" s="155" t="s">
        <v>319</v>
      </c>
      <c r="D16" s="166">
        <v>77.595834</v>
      </c>
      <c r="E16" s="167">
        <v>77.595834</v>
      </c>
      <c r="F16" s="168">
        <v>0</v>
      </c>
    </row>
    <row r="17" spans="1:6" ht="19.5" customHeight="1">
      <c r="A17" s="62" t="s">
        <v>311</v>
      </c>
      <c r="B17" s="62" t="s">
        <v>90</v>
      </c>
      <c r="C17" s="155" t="s">
        <v>320</v>
      </c>
      <c r="D17" s="166">
        <v>10.86912</v>
      </c>
      <c r="E17" s="167">
        <v>10.86912</v>
      </c>
      <c r="F17" s="168">
        <v>0</v>
      </c>
    </row>
    <row r="18" spans="1:6" ht="19.5" customHeight="1">
      <c r="A18" s="62" t="s">
        <v>311</v>
      </c>
      <c r="B18" s="62" t="s">
        <v>321</v>
      </c>
      <c r="C18" s="155" t="s">
        <v>322</v>
      </c>
      <c r="D18" s="166">
        <v>42.237339</v>
      </c>
      <c r="E18" s="167">
        <v>42.237339</v>
      </c>
      <c r="F18" s="168">
        <v>0</v>
      </c>
    </row>
    <row r="19" spans="1:6" ht="19.5" customHeight="1">
      <c r="A19" s="62" t="s">
        <v>311</v>
      </c>
      <c r="B19" s="62" t="s">
        <v>323</v>
      </c>
      <c r="C19" s="155" t="s">
        <v>162</v>
      </c>
      <c r="D19" s="166">
        <v>208.661068</v>
      </c>
      <c r="E19" s="167">
        <v>208.661068</v>
      </c>
      <c r="F19" s="168">
        <v>0</v>
      </c>
    </row>
    <row r="20" spans="1:6" ht="19.5" customHeight="1">
      <c r="A20" s="62" t="s">
        <v>311</v>
      </c>
      <c r="B20" s="62" t="s">
        <v>95</v>
      </c>
      <c r="C20" s="155" t="s">
        <v>163</v>
      </c>
      <c r="D20" s="166">
        <v>51.336</v>
      </c>
      <c r="E20" s="167">
        <v>51.336</v>
      </c>
      <c r="F20" s="168">
        <v>0</v>
      </c>
    </row>
    <row r="21" spans="1:6" ht="19.5" customHeight="1">
      <c r="A21" s="62" t="s">
        <v>71</v>
      </c>
      <c r="B21" s="62" t="s">
        <v>71</v>
      </c>
      <c r="C21" s="155" t="s">
        <v>324</v>
      </c>
      <c r="D21" s="166">
        <v>390.169534</v>
      </c>
      <c r="E21" s="167">
        <v>0</v>
      </c>
      <c r="F21" s="168">
        <v>390.169534</v>
      </c>
    </row>
    <row r="22" spans="1:6" ht="19.5" customHeight="1">
      <c r="A22" s="62" t="s">
        <v>325</v>
      </c>
      <c r="B22" s="62" t="s">
        <v>74</v>
      </c>
      <c r="C22" s="155" t="s">
        <v>326</v>
      </c>
      <c r="D22" s="166">
        <v>11.34</v>
      </c>
      <c r="E22" s="167">
        <v>0</v>
      </c>
      <c r="F22" s="168">
        <v>11.34</v>
      </c>
    </row>
    <row r="23" spans="1:6" ht="19.5" customHeight="1">
      <c r="A23" s="62" t="s">
        <v>325</v>
      </c>
      <c r="B23" s="62" t="s">
        <v>79</v>
      </c>
      <c r="C23" s="155" t="s">
        <v>327</v>
      </c>
      <c r="D23" s="166">
        <v>3.402</v>
      </c>
      <c r="E23" s="167">
        <v>0</v>
      </c>
      <c r="F23" s="168">
        <v>3.402</v>
      </c>
    </row>
    <row r="24" spans="1:6" ht="19.5" customHeight="1">
      <c r="A24" s="62" t="s">
        <v>325</v>
      </c>
      <c r="B24" s="62" t="s">
        <v>82</v>
      </c>
      <c r="C24" s="155" t="s">
        <v>328</v>
      </c>
      <c r="D24" s="166">
        <v>59.526</v>
      </c>
      <c r="E24" s="167">
        <v>0</v>
      </c>
      <c r="F24" s="168">
        <v>59.526</v>
      </c>
    </row>
    <row r="25" spans="1:6" ht="19.5" customHeight="1">
      <c r="A25" s="62" t="s">
        <v>325</v>
      </c>
      <c r="B25" s="62" t="s">
        <v>172</v>
      </c>
      <c r="C25" s="155" t="s">
        <v>329</v>
      </c>
      <c r="D25" s="166">
        <v>4.536</v>
      </c>
      <c r="E25" s="167">
        <v>0</v>
      </c>
      <c r="F25" s="168">
        <v>4.536</v>
      </c>
    </row>
    <row r="26" spans="1:6" ht="19.5" customHeight="1">
      <c r="A26" s="62" t="s">
        <v>325</v>
      </c>
      <c r="B26" s="62" t="s">
        <v>90</v>
      </c>
      <c r="C26" s="155" t="s">
        <v>330</v>
      </c>
      <c r="D26" s="166">
        <v>97.73028</v>
      </c>
      <c r="E26" s="167">
        <v>0</v>
      </c>
      <c r="F26" s="168">
        <v>97.73028</v>
      </c>
    </row>
    <row r="27" spans="1:6" ht="19.5" customHeight="1">
      <c r="A27" s="62" t="s">
        <v>325</v>
      </c>
      <c r="B27" s="62" t="s">
        <v>323</v>
      </c>
      <c r="C27" s="155" t="s">
        <v>331</v>
      </c>
      <c r="D27" s="166">
        <v>1.454534</v>
      </c>
      <c r="E27" s="167">
        <v>0</v>
      </c>
      <c r="F27" s="168">
        <v>1.454534</v>
      </c>
    </row>
    <row r="28" spans="1:6" ht="19.5" customHeight="1">
      <c r="A28" s="62" t="s">
        <v>325</v>
      </c>
      <c r="B28" s="62" t="s">
        <v>332</v>
      </c>
      <c r="C28" s="155" t="s">
        <v>167</v>
      </c>
      <c r="D28" s="166">
        <v>14.671481</v>
      </c>
      <c r="E28" s="167">
        <v>0</v>
      </c>
      <c r="F28" s="168">
        <v>14.671481</v>
      </c>
    </row>
    <row r="29" spans="1:6" ht="19.5" customHeight="1">
      <c r="A29" s="62" t="s">
        <v>325</v>
      </c>
      <c r="B29" s="62" t="s">
        <v>333</v>
      </c>
      <c r="C29" s="155" t="s">
        <v>171</v>
      </c>
      <c r="D29" s="166">
        <v>6.8057</v>
      </c>
      <c r="E29" s="167">
        <v>0</v>
      </c>
      <c r="F29" s="168">
        <v>6.8057</v>
      </c>
    </row>
    <row r="30" spans="1:6" ht="19.5" customHeight="1">
      <c r="A30" s="62" t="s">
        <v>325</v>
      </c>
      <c r="B30" s="62" t="s">
        <v>334</v>
      </c>
      <c r="C30" s="155" t="s">
        <v>335</v>
      </c>
      <c r="D30" s="166">
        <v>22.943152</v>
      </c>
      <c r="E30" s="167">
        <v>0</v>
      </c>
      <c r="F30" s="168">
        <v>22.943152</v>
      </c>
    </row>
    <row r="31" spans="1:6" ht="19.5" customHeight="1">
      <c r="A31" s="62" t="s">
        <v>325</v>
      </c>
      <c r="B31" s="62" t="s">
        <v>336</v>
      </c>
      <c r="C31" s="155" t="s">
        <v>173</v>
      </c>
      <c r="D31" s="166">
        <v>90</v>
      </c>
      <c r="E31" s="167">
        <v>0</v>
      </c>
      <c r="F31" s="168">
        <v>90</v>
      </c>
    </row>
    <row r="32" spans="1:6" ht="19.5" customHeight="1">
      <c r="A32" s="62" t="s">
        <v>325</v>
      </c>
      <c r="B32" s="62" t="s">
        <v>95</v>
      </c>
      <c r="C32" s="155" t="s">
        <v>176</v>
      </c>
      <c r="D32" s="166">
        <v>77.760387</v>
      </c>
      <c r="E32" s="167">
        <v>0</v>
      </c>
      <c r="F32" s="168">
        <v>77.760387</v>
      </c>
    </row>
    <row r="33" spans="1:6" ht="19.5" customHeight="1">
      <c r="A33" s="62" t="s">
        <v>71</v>
      </c>
      <c r="B33" s="62" t="s">
        <v>71</v>
      </c>
      <c r="C33" s="155" t="s">
        <v>185</v>
      </c>
      <c r="D33" s="166">
        <v>4.2232</v>
      </c>
      <c r="E33" s="167">
        <v>4.2232</v>
      </c>
      <c r="F33" s="168">
        <v>0</v>
      </c>
    </row>
    <row r="34" spans="1:6" ht="19.5" customHeight="1">
      <c r="A34" s="62" t="s">
        <v>337</v>
      </c>
      <c r="B34" s="62" t="s">
        <v>77</v>
      </c>
      <c r="C34" s="155" t="s">
        <v>338</v>
      </c>
      <c r="D34" s="166">
        <v>1.06</v>
      </c>
      <c r="E34" s="167">
        <v>1.06</v>
      </c>
      <c r="F34" s="168">
        <v>0</v>
      </c>
    </row>
    <row r="35" spans="1:6" ht="19.5" customHeight="1">
      <c r="A35" s="62" t="s">
        <v>337</v>
      </c>
      <c r="B35" s="62" t="s">
        <v>79</v>
      </c>
      <c r="C35" s="155" t="s">
        <v>339</v>
      </c>
      <c r="D35" s="166">
        <v>3.1632</v>
      </c>
      <c r="E35" s="167">
        <v>3.1632</v>
      </c>
      <c r="F35" s="168">
        <v>0</v>
      </c>
    </row>
  </sheetData>
  <sheetProtection/>
  <mergeCells count="8">
    <mergeCell ref="A2:F2"/>
    <mergeCell ref="A4:C4"/>
    <mergeCell ref="A5:B5"/>
    <mergeCell ref="C5:C6"/>
    <mergeCell ref="D4:F4"/>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1"/>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35"/>
      <c r="B1" s="36"/>
      <c r="C1" s="36"/>
      <c r="D1" s="36"/>
      <c r="E1" s="36"/>
      <c r="F1" s="169" t="s">
        <v>340</v>
      </c>
    </row>
    <row r="2" spans="1:6" ht="19.5" customHeight="1">
      <c r="A2" s="15" t="s">
        <v>341</v>
      </c>
      <c r="B2" s="15"/>
      <c r="C2" s="15"/>
      <c r="D2" s="15"/>
      <c r="E2" s="15"/>
      <c r="F2" s="15"/>
    </row>
    <row r="3" spans="1:6" ht="19.5" customHeight="1">
      <c r="A3" s="38" t="s">
        <v>0</v>
      </c>
      <c r="B3" s="39"/>
      <c r="C3" s="39"/>
      <c r="D3" s="170"/>
      <c r="E3" s="170"/>
      <c r="F3" s="14" t="s">
        <v>5</v>
      </c>
    </row>
    <row r="4" spans="1:6" ht="19.5" customHeight="1">
      <c r="A4" s="42" t="s">
        <v>65</v>
      </c>
      <c r="B4" s="43"/>
      <c r="C4" s="44"/>
      <c r="D4" s="171" t="s">
        <v>66</v>
      </c>
      <c r="E4" s="48" t="s">
        <v>342</v>
      </c>
      <c r="F4" s="46" t="s">
        <v>343</v>
      </c>
    </row>
    <row r="5" spans="1:6" ht="19.5" customHeight="1">
      <c r="A5" s="55" t="s">
        <v>68</v>
      </c>
      <c r="B5" s="54" t="s">
        <v>69</v>
      </c>
      <c r="C5" s="56" t="s">
        <v>70</v>
      </c>
      <c r="D5" s="172"/>
      <c r="E5" s="48"/>
      <c r="F5" s="46"/>
    </row>
    <row r="6" spans="1:6" ht="19.5" customHeight="1">
      <c r="A6" s="154" t="s">
        <v>71</v>
      </c>
      <c r="B6" s="154" t="s">
        <v>71</v>
      </c>
      <c r="C6" s="154" t="s">
        <v>71</v>
      </c>
      <c r="D6" s="173" t="s">
        <v>71</v>
      </c>
      <c r="E6" s="173" t="s">
        <v>57</v>
      </c>
      <c r="F6" s="174">
        <v>682.2788</v>
      </c>
    </row>
    <row r="7" spans="1:6" ht="19.5" customHeight="1">
      <c r="A7" s="154" t="s">
        <v>71</v>
      </c>
      <c r="B7" s="154" t="s">
        <v>71</v>
      </c>
      <c r="C7" s="154" t="s">
        <v>71</v>
      </c>
      <c r="D7" s="173" t="s">
        <v>71</v>
      </c>
      <c r="E7" s="173" t="s">
        <v>0</v>
      </c>
      <c r="F7" s="174">
        <v>682.2788</v>
      </c>
    </row>
    <row r="8" spans="1:6" ht="19.5" customHeight="1">
      <c r="A8" s="154" t="s">
        <v>71</v>
      </c>
      <c r="B8" s="154" t="s">
        <v>71</v>
      </c>
      <c r="C8" s="154" t="s">
        <v>71</v>
      </c>
      <c r="D8" s="173" t="s">
        <v>71</v>
      </c>
      <c r="E8" s="173" t="s">
        <v>78</v>
      </c>
      <c r="F8" s="174">
        <v>501.2788</v>
      </c>
    </row>
    <row r="9" spans="1:6" ht="19.5" customHeight="1">
      <c r="A9" s="154" t="s">
        <v>72</v>
      </c>
      <c r="B9" s="154" t="s">
        <v>73</v>
      </c>
      <c r="C9" s="154" t="s">
        <v>77</v>
      </c>
      <c r="D9" s="173" t="s">
        <v>75</v>
      </c>
      <c r="E9" s="173" t="s">
        <v>344</v>
      </c>
      <c r="F9" s="174">
        <v>38</v>
      </c>
    </row>
    <row r="10" spans="1:6" ht="19.5" customHeight="1">
      <c r="A10" s="154" t="s">
        <v>72</v>
      </c>
      <c r="B10" s="154" t="s">
        <v>73</v>
      </c>
      <c r="C10" s="154" t="s">
        <v>77</v>
      </c>
      <c r="D10" s="173" t="s">
        <v>75</v>
      </c>
      <c r="E10" s="173" t="s">
        <v>345</v>
      </c>
      <c r="F10" s="174">
        <v>123.2788</v>
      </c>
    </row>
    <row r="11" spans="1:6" ht="19.5" customHeight="1">
      <c r="A11" s="154" t="s">
        <v>72</v>
      </c>
      <c r="B11" s="154" t="s">
        <v>73</v>
      </c>
      <c r="C11" s="154" t="s">
        <v>77</v>
      </c>
      <c r="D11" s="173" t="s">
        <v>75</v>
      </c>
      <c r="E11" s="173" t="s">
        <v>346</v>
      </c>
      <c r="F11" s="174">
        <v>30</v>
      </c>
    </row>
    <row r="12" spans="1:6" ht="19.5" customHeight="1">
      <c r="A12" s="154" t="s">
        <v>72</v>
      </c>
      <c r="B12" s="154" t="s">
        <v>73</v>
      </c>
      <c r="C12" s="154" t="s">
        <v>77</v>
      </c>
      <c r="D12" s="173" t="s">
        <v>75</v>
      </c>
      <c r="E12" s="173" t="s">
        <v>347</v>
      </c>
      <c r="F12" s="174">
        <v>50</v>
      </c>
    </row>
    <row r="13" spans="1:6" ht="19.5" customHeight="1">
      <c r="A13" s="154" t="s">
        <v>72</v>
      </c>
      <c r="B13" s="154" t="s">
        <v>73</v>
      </c>
      <c r="C13" s="154" t="s">
        <v>77</v>
      </c>
      <c r="D13" s="173" t="s">
        <v>75</v>
      </c>
      <c r="E13" s="173" t="s">
        <v>348</v>
      </c>
      <c r="F13" s="174">
        <v>80</v>
      </c>
    </row>
    <row r="14" spans="1:6" ht="19.5" customHeight="1">
      <c r="A14" s="154" t="s">
        <v>72</v>
      </c>
      <c r="B14" s="154" t="s">
        <v>73</v>
      </c>
      <c r="C14" s="154" t="s">
        <v>77</v>
      </c>
      <c r="D14" s="173" t="s">
        <v>75</v>
      </c>
      <c r="E14" s="173" t="s">
        <v>349</v>
      </c>
      <c r="F14" s="174">
        <v>130</v>
      </c>
    </row>
    <row r="15" spans="1:6" ht="19.5" customHeight="1">
      <c r="A15" s="154" t="s">
        <v>72</v>
      </c>
      <c r="B15" s="154" t="s">
        <v>73</v>
      </c>
      <c r="C15" s="154" t="s">
        <v>77</v>
      </c>
      <c r="D15" s="173" t="s">
        <v>75</v>
      </c>
      <c r="E15" s="173" t="s">
        <v>350</v>
      </c>
      <c r="F15" s="174">
        <v>50</v>
      </c>
    </row>
    <row r="16" spans="1:6" ht="19.5" customHeight="1">
      <c r="A16" s="154" t="s">
        <v>71</v>
      </c>
      <c r="B16" s="154" t="s">
        <v>71</v>
      </c>
      <c r="C16" s="154" t="s">
        <v>71</v>
      </c>
      <c r="D16" s="173" t="s">
        <v>71</v>
      </c>
      <c r="E16" s="173" t="s">
        <v>80</v>
      </c>
      <c r="F16" s="174">
        <v>51</v>
      </c>
    </row>
    <row r="17" spans="1:6" ht="19.5" customHeight="1">
      <c r="A17" s="154" t="s">
        <v>72</v>
      </c>
      <c r="B17" s="154" t="s">
        <v>73</v>
      </c>
      <c r="C17" s="154" t="s">
        <v>79</v>
      </c>
      <c r="D17" s="173" t="s">
        <v>75</v>
      </c>
      <c r="E17" s="173" t="s">
        <v>351</v>
      </c>
      <c r="F17" s="174">
        <v>51</v>
      </c>
    </row>
    <row r="18" spans="1:6" ht="19.5" customHeight="1">
      <c r="A18" s="154" t="s">
        <v>71</v>
      </c>
      <c r="B18" s="154" t="s">
        <v>71</v>
      </c>
      <c r="C18" s="154" t="s">
        <v>71</v>
      </c>
      <c r="D18" s="173" t="s">
        <v>71</v>
      </c>
      <c r="E18" s="173" t="s">
        <v>81</v>
      </c>
      <c r="F18" s="174">
        <v>80</v>
      </c>
    </row>
    <row r="19" spans="1:6" ht="19.5" customHeight="1">
      <c r="A19" s="154" t="s">
        <v>72</v>
      </c>
      <c r="B19" s="154" t="s">
        <v>73</v>
      </c>
      <c r="C19" s="154" t="s">
        <v>73</v>
      </c>
      <c r="D19" s="173" t="s">
        <v>75</v>
      </c>
      <c r="E19" s="173" t="s">
        <v>352</v>
      </c>
      <c r="F19" s="174">
        <v>80</v>
      </c>
    </row>
    <row r="20" spans="1:6" ht="19.5" customHeight="1">
      <c r="A20" s="154" t="s">
        <v>71</v>
      </c>
      <c r="B20" s="154" t="s">
        <v>71</v>
      </c>
      <c r="C20" s="154" t="s">
        <v>71</v>
      </c>
      <c r="D20" s="173" t="s">
        <v>71</v>
      </c>
      <c r="E20" s="173" t="s">
        <v>83</v>
      </c>
      <c r="F20" s="174">
        <v>50</v>
      </c>
    </row>
    <row r="21" spans="1:6" ht="19.5" customHeight="1">
      <c r="A21" s="154" t="s">
        <v>72</v>
      </c>
      <c r="B21" s="154" t="s">
        <v>73</v>
      </c>
      <c r="C21" s="154" t="s">
        <v>82</v>
      </c>
      <c r="D21" s="173" t="s">
        <v>75</v>
      </c>
      <c r="E21" s="173" t="s">
        <v>353</v>
      </c>
      <c r="F21" s="174">
        <v>50</v>
      </c>
    </row>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5">
    <mergeCell ref="D4:D5"/>
    <mergeCell ref="E4:E5"/>
    <mergeCell ref="A2:F2"/>
    <mergeCell ref="F4:F5"/>
    <mergeCell ref="A4:C4"/>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DESKTOP-GMAVA8K\DELL</cp:lastModifiedBy>
  <dcterms:modified xsi:type="dcterms:W3CDTF">2020-02-21T02:12:54Z</dcterms:modified>
  <cp:category/>
  <cp:version/>
  <cp:contentType/>
  <cp:contentStatus/>
</cp:coreProperties>
</file>